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600" windowHeight="9405" activeTab="0"/>
  </bookViews>
  <sheets>
    <sheet name="2016." sheetId="1" r:id="rId1"/>
    <sheet name="2017." sheetId="2" r:id="rId2"/>
    <sheet name="2018." sheetId="3" r:id="rId3"/>
    <sheet name="IZVORI FINANCIRANJA" sheetId="4" r:id="rId4"/>
  </sheets>
  <definedNames>
    <definedName name="_xlnm.Print_Titles" localSheetId="0">'2016.'!$3:$4</definedName>
  </definedNames>
  <calcPr fullCalcOnLoad="1"/>
</workbook>
</file>

<file path=xl/sharedStrings.xml><?xml version="1.0" encoding="utf-8"?>
<sst xmlns="http://schemas.openxmlformats.org/spreadsheetml/2006/main" count="193" uniqueCount="57">
  <si>
    <t>GRUPA RASHODA</t>
  </si>
  <si>
    <t>UTVRĐENI LIMIT</t>
  </si>
  <si>
    <t>UKUPNO</t>
  </si>
  <si>
    <t>0732</t>
  </si>
  <si>
    <t>IZVOR FINANCIRANJA</t>
  </si>
  <si>
    <t xml:space="preserve">                              KLASIFIKACIJA IZVORA FINANCIRANJA</t>
  </si>
  <si>
    <t>1 Opći prihodi i primici</t>
  </si>
  <si>
    <t xml:space="preserve">   11  Opći prihodi i primici</t>
  </si>
  <si>
    <t xml:space="preserve">   12  Sredstva učešća za pomoći</t>
  </si>
  <si>
    <t xml:space="preserve">   13  Sredstva učešća za zajmove</t>
  </si>
  <si>
    <t xml:space="preserve">2 Doprinosi </t>
  </si>
  <si>
    <t xml:space="preserve">   21  Doprinosi za mirovinsko osiguranje</t>
  </si>
  <si>
    <t xml:space="preserve">   23  Doprinosi za zapošljavanje</t>
  </si>
  <si>
    <t>3 Vlastiti prihodi</t>
  </si>
  <si>
    <t xml:space="preserve">   31  Vlastiti prihodi</t>
  </si>
  <si>
    <t>4 Prihodi za posebne namjene</t>
  </si>
  <si>
    <t xml:space="preserve">   41  Prihodi od igara na sreću</t>
  </si>
  <si>
    <t xml:space="preserve">   42  Prihodi od spomeničke rente</t>
  </si>
  <si>
    <t xml:space="preserve">   43  Ostali prihodi za posebne namjene</t>
  </si>
  <si>
    <t>5 Pomoći</t>
  </si>
  <si>
    <t xml:space="preserve">    51  Pomoći EU</t>
  </si>
  <si>
    <t xml:space="preserve">    52  Ostale pomoći i darovnice</t>
  </si>
  <si>
    <t xml:space="preserve">    53  Inozemne darovnice</t>
  </si>
  <si>
    <t xml:space="preserve">    54  Pomoći proračunskim korisnicima temeljem prijenosa sredstava EU </t>
  </si>
  <si>
    <t xml:space="preserve">    55  Refundacije iz pomoći EU</t>
  </si>
  <si>
    <t xml:space="preserve">    </t>
  </si>
  <si>
    <t xml:space="preserve">551 Europski poljoprivredni jamstveni fond (EAGF) </t>
  </si>
  <si>
    <t>559 Ostale refundacije iz pomoći EU</t>
  </si>
  <si>
    <t xml:space="preserve">    56  Fondovi EU</t>
  </si>
  <si>
    <t>561 Europski socijalni fond (ESF)</t>
  </si>
  <si>
    <t>562 Kohezijski fond (CF)</t>
  </si>
  <si>
    <t>563 Europski fond za regionalni razvoj (ERDF)</t>
  </si>
  <si>
    <t>564 Ribarski fondovi (EMFF i EFF)</t>
  </si>
  <si>
    <t>565 Europski poljoprivredni fond za ruralni razvoj (EAFRD)</t>
  </si>
  <si>
    <t xml:space="preserve">    57  Ostali programi EU</t>
  </si>
  <si>
    <t xml:space="preserve">   </t>
  </si>
  <si>
    <t>571 Program Schengen</t>
  </si>
  <si>
    <t>572 Fondovi za izbjeglice i povratak</t>
  </si>
  <si>
    <t>573 Instrumenti Europskog gospodarskog prostora i ostali instrumenti</t>
  </si>
  <si>
    <t>6 Donacije</t>
  </si>
  <si>
    <r>
      <t>61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Donacije</t>
    </r>
  </si>
  <si>
    <r>
      <t>63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Inozemne donacije</t>
    </r>
  </si>
  <si>
    <t>7 Prihodi od prodaje ili zamjene nefinancijske imovine i naknade s naslova osiguranja</t>
  </si>
  <si>
    <t>71 Prihodi od prodaje ili zamjene nefinancijske imovine i naknade s naslova osiguranja</t>
  </si>
  <si>
    <t xml:space="preserve">8 Namjenski primici </t>
  </si>
  <si>
    <r>
      <t>81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Namjenski primici od zaduživanja</t>
    </r>
  </si>
  <si>
    <r>
      <t>82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Namjenski primici od zaduživanja kroz refundacije</t>
    </r>
  </si>
  <si>
    <r>
      <t>83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Namjenski primici od inozemnog zaduživanja</t>
    </r>
  </si>
  <si>
    <t>AKTIVNOST U DRŽAVNOM PRORAČUNU</t>
  </si>
  <si>
    <t>FINANCIJSKI PLAN ZA  2016. GODINU</t>
  </si>
  <si>
    <t>43  OSTALO</t>
  </si>
  <si>
    <t>43 UKUPNO</t>
  </si>
  <si>
    <t>43 -HZZO*</t>
  </si>
  <si>
    <t>FINANCIJSKI PLAN ZA  2018. GODINU</t>
  </si>
  <si>
    <t>FINANCIJSKI PLAN ZA  2017. GODINU</t>
  </si>
  <si>
    <t>43 -HZZO</t>
  </si>
  <si>
    <r>
      <t xml:space="preserve">NAZIV USTANOVE: </t>
    </r>
    <r>
      <rPr>
        <b/>
        <u val="single"/>
        <sz val="11"/>
        <color indexed="8"/>
        <rFont val="Calibri"/>
        <family val="2"/>
      </rPr>
      <t>KLINIKA ZA ORTOPEDIJU LOVRAN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</si>
</sst>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10" xfId="55" applyBorder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2" fillId="0" borderId="0" xfId="55" applyFont="1">
      <alignment/>
      <protection/>
    </xf>
    <xf numFmtId="3" fontId="0" fillId="0" borderId="0" xfId="0" applyNumberFormat="1" applyAlignment="1">
      <alignment/>
    </xf>
    <xf numFmtId="3" fontId="0" fillId="0" borderId="10" xfId="55" applyNumberFormat="1" applyBorder="1">
      <alignment/>
      <protection/>
    </xf>
    <xf numFmtId="3" fontId="4" fillId="34" borderId="10" xfId="55" applyNumberFormat="1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0" fontId="0" fillId="35" borderId="11" xfId="55" applyFill="1" applyBorder="1" applyAlignment="1">
      <alignment horizontal="center"/>
      <protection/>
    </xf>
    <xf numFmtId="49" fontId="1" fillId="0" borderId="10" xfId="55" applyNumberFormat="1" applyFont="1" applyBorder="1" applyAlignment="1">
      <alignment horizontal="right"/>
      <protection/>
    </xf>
    <xf numFmtId="0" fontId="1" fillId="0" borderId="10" xfId="55" applyFont="1" applyBorder="1">
      <alignment/>
      <protection/>
    </xf>
    <xf numFmtId="0" fontId="2" fillId="0" borderId="10" xfId="0" applyFont="1" applyBorder="1" applyAlignment="1">
      <alignment horizontal="center"/>
    </xf>
    <xf numFmtId="0" fontId="1" fillId="0" borderId="10" xfId="55" applyFont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49" fontId="1" fillId="0" borderId="11" xfId="55" applyNumberFormat="1" applyFont="1" applyBorder="1" applyAlignment="1">
      <alignment horizontal="right"/>
      <protection/>
    </xf>
    <xf numFmtId="49" fontId="0" fillId="35" borderId="11" xfId="55" applyNumberFormat="1" applyFill="1" applyBorder="1" applyAlignment="1">
      <alignment horizontal="center"/>
      <protection/>
    </xf>
    <xf numFmtId="3" fontId="0" fillId="36" borderId="10" xfId="55" applyNumberFormat="1" applyFill="1" applyBorder="1">
      <alignment/>
      <protection/>
    </xf>
    <xf numFmtId="3" fontId="1" fillId="0" borderId="10" xfId="55" applyNumberFormat="1" applyFont="1" applyBorder="1">
      <alignment/>
      <protection/>
    </xf>
    <xf numFmtId="0" fontId="2" fillId="0" borderId="10" xfId="0" applyFont="1" applyBorder="1" applyAlignment="1">
      <alignment horizontal="center"/>
    </xf>
    <xf numFmtId="0" fontId="4" fillId="34" borderId="10" xfId="55" applyFont="1" applyFill="1" applyBorder="1" applyAlignment="1">
      <alignment horizontal="center" wrapText="1"/>
      <protection/>
    </xf>
    <xf numFmtId="0" fontId="0" fillId="35" borderId="12" xfId="55" applyFill="1" applyBorder="1" applyAlignment="1">
      <alignment horizontal="center"/>
      <protection/>
    </xf>
    <xf numFmtId="0" fontId="0" fillId="35" borderId="11" xfId="55" applyFill="1" applyBorder="1" applyAlignment="1">
      <alignment horizontal="center"/>
      <protection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" sqref="I8"/>
    </sheetView>
  </sheetViews>
  <sheetFormatPr defaultColWidth="9.140625" defaultRowHeight="15"/>
  <cols>
    <col min="1" max="1" width="13.8515625" style="0" customWidth="1"/>
    <col min="2" max="2" width="15.28125" style="0" customWidth="1"/>
    <col min="3" max="3" width="9.140625" style="0" hidden="1" customWidth="1"/>
    <col min="4" max="12" width="10.7109375" style="0" customWidth="1"/>
    <col min="13" max="13" width="13.8515625" style="0" customWidth="1"/>
    <col min="14" max="14" width="13.28125" style="0" customWidth="1"/>
    <col min="15" max="15" width="12.00390625" style="0" customWidth="1"/>
    <col min="16" max="16" width="18.140625" style="0" customWidth="1"/>
  </cols>
  <sheetData>
    <row r="1" spans="1:13" ht="1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1" t="s">
        <v>4</v>
      </c>
      <c r="B3" s="21"/>
      <c r="C3" s="21"/>
      <c r="D3" s="12">
        <v>31</v>
      </c>
      <c r="E3" s="12">
        <v>41</v>
      </c>
      <c r="F3" s="12" t="s">
        <v>52</v>
      </c>
      <c r="G3" s="12" t="s">
        <v>50</v>
      </c>
      <c r="H3" s="12" t="s">
        <v>51</v>
      </c>
      <c r="I3" s="12">
        <v>51</v>
      </c>
      <c r="J3" s="12">
        <v>52</v>
      </c>
      <c r="K3" s="12">
        <v>61</v>
      </c>
      <c r="L3" s="12">
        <v>71</v>
      </c>
      <c r="M3" s="12" t="s">
        <v>2</v>
      </c>
    </row>
    <row r="4" spans="1:13" ht="53.25" customHeight="1">
      <c r="A4" s="3" t="s">
        <v>48</v>
      </c>
      <c r="B4" s="3" t="s">
        <v>0</v>
      </c>
      <c r="C4" s="3"/>
      <c r="D4" s="3" t="s">
        <v>49</v>
      </c>
      <c r="E4" s="3" t="s">
        <v>49</v>
      </c>
      <c r="F4" s="3" t="s">
        <v>49</v>
      </c>
      <c r="G4" s="3" t="s">
        <v>49</v>
      </c>
      <c r="H4" s="3" t="s">
        <v>49</v>
      </c>
      <c r="I4" s="3" t="s">
        <v>49</v>
      </c>
      <c r="J4" s="3" t="s">
        <v>49</v>
      </c>
      <c r="K4" s="3" t="s">
        <v>49</v>
      </c>
      <c r="L4" s="3" t="s">
        <v>49</v>
      </c>
      <c r="M4" s="3" t="s">
        <v>49</v>
      </c>
    </row>
    <row r="5" spans="1:13" ht="15">
      <c r="A5" s="22" t="s">
        <v>1</v>
      </c>
      <c r="B5" s="22"/>
      <c r="C5" s="8"/>
      <c r="D5" s="7">
        <v>1200000</v>
      </c>
      <c r="E5" s="7"/>
      <c r="F5" s="7">
        <v>43852600</v>
      </c>
      <c r="G5" s="7">
        <v>6570000</v>
      </c>
      <c r="H5" s="7"/>
      <c r="I5" s="7"/>
      <c r="J5" s="7"/>
      <c r="K5" s="7"/>
      <c r="L5" s="7">
        <v>10000</v>
      </c>
      <c r="M5" s="7">
        <f>D5+F5+G5+L5</f>
        <v>51632600</v>
      </c>
    </row>
    <row r="6" spans="1:13" ht="1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15">
      <c r="A7" s="11"/>
      <c r="B7" s="2">
        <v>3111</v>
      </c>
      <c r="C7" s="10" t="s">
        <v>3</v>
      </c>
      <c r="D7" s="6"/>
      <c r="E7" s="6"/>
      <c r="F7" s="6">
        <v>25150000</v>
      </c>
      <c r="G7" s="6"/>
      <c r="H7" s="19">
        <f>F7+G7</f>
        <v>25150000</v>
      </c>
      <c r="I7" s="6"/>
      <c r="J7" s="6"/>
      <c r="K7" s="6"/>
      <c r="L7" s="6"/>
      <c r="M7" s="6">
        <f>D7+E7+H7+I7+J7+K7+L7</f>
        <v>25150000</v>
      </c>
    </row>
    <row r="8" spans="1:13" ht="15">
      <c r="A8" s="11"/>
      <c r="B8" s="2">
        <v>3113</v>
      </c>
      <c r="C8" s="10" t="s">
        <v>3</v>
      </c>
      <c r="D8" s="6"/>
      <c r="E8" s="6"/>
      <c r="F8" s="6">
        <v>0</v>
      </c>
      <c r="G8" s="6"/>
      <c r="H8" s="19">
        <f aca="true" t="shared" si="0" ref="H8:H45">F8+G8</f>
        <v>0</v>
      </c>
      <c r="I8" s="6"/>
      <c r="J8" s="6"/>
      <c r="K8" s="6"/>
      <c r="L8" s="6"/>
      <c r="M8" s="6">
        <f aca="true" t="shared" si="1" ref="M8:M45">D8+E8+H8+I8+J8+K8+L8</f>
        <v>0</v>
      </c>
    </row>
    <row r="9" spans="1:13" ht="15">
      <c r="A9" s="11"/>
      <c r="B9" s="2">
        <v>3121</v>
      </c>
      <c r="C9" s="10" t="s">
        <v>3</v>
      </c>
      <c r="D9" s="6"/>
      <c r="E9" s="6"/>
      <c r="F9" s="6">
        <v>350000</v>
      </c>
      <c r="G9" s="6"/>
      <c r="H9" s="19">
        <f t="shared" si="0"/>
        <v>350000</v>
      </c>
      <c r="I9" s="6"/>
      <c r="J9" s="6"/>
      <c r="K9" s="6"/>
      <c r="L9" s="6"/>
      <c r="M9" s="6">
        <f t="shared" si="1"/>
        <v>350000</v>
      </c>
    </row>
    <row r="10" spans="1:15" ht="15">
      <c r="A10" s="11"/>
      <c r="B10" s="2">
        <v>3132</v>
      </c>
      <c r="C10" s="10" t="s">
        <v>3</v>
      </c>
      <c r="D10" s="6"/>
      <c r="E10" s="6"/>
      <c r="F10" s="6">
        <v>3885600</v>
      </c>
      <c r="G10" s="6"/>
      <c r="H10" s="19">
        <f t="shared" si="0"/>
        <v>3885600</v>
      </c>
      <c r="I10" s="6"/>
      <c r="J10" s="6"/>
      <c r="K10" s="6"/>
      <c r="L10" s="6"/>
      <c r="M10" s="6">
        <f t="shared" si="1"/>
        <v>3885600</v>
      </c>
      <c r="O10" s="5"/>
    </row>
    <row r="11" spans="1:13" ht="15">
      <c r="A11" s="11"/>
      <c r="B11" s="2">
        <v>3133</v>
      </c>
      <c r="C11" s="10" t="s">
        <v>3</v>
      </c>
      <c r="D11" s="6"/>
      <c r="E11" s="6"/>
      <c r="F11" s="6">
        <v>430000</v>
      </c>
      <c r="G11" s="6"/>
      <c r="H11" s="19">
        <f t="shared" si="0"/>
        <v>430000</v>
      </c>
      <c r="I11" s="6"/>
      <c r="J11" s="6"/>
      <c r="K11" s="6"/>
      <c r="L11" s="6"/>
      <c r="M11" s="6">
        <f t="shared" si="1"/>
        <v>430000</v>
      </c>
    </row>
    <row r="12" spans="1:13" ht="15">
      <c r="A12" s="11"/>
      <c r="B12" s="2">
        <v>3211</v>
      </c>
      <c r="C12" s="10" t="s">
        <v>3</v>
      </c>
      <c r="D12" s="6"/>
      <c r="E12" s="6"/>
      <c r="F12" s="6">
        <v>90000</v>
      </c>
      <c r="G12" s="6"/>
      <c r="H12" s="19">
        <f t="shared" si="0"/>
        <v>90000</v>
      </c>
      <c r="I12" s="6"/>
      <c r="J12" s="6"/>
      <c r="K12" s="6"/>
      <c r="L12" s="6"/>
      <c r="M12" s="6">
        <f t="shared" si="1"/>
        <v>90000</v>
      </c>
    </row>
    <row r="13" spans="1:13" ht="15">
      <c r="A13" s="11"/>
      <c r="B13" s="2">
        <v>3212</v>
      </c>
      <c r="C13" s="10" t="s">
        <v>3</v>
      </c>
      <c r="D13" s="6"/>
      <c r="E13" s="6"/>
      <c r="F13" s="6">
        <v>900000</v>
      </c>
      <c r="G13" s="6"/>
      <c r="H13" s="19">
        <f t="shared" si="0"/>
        <v>900000</v>
      </c>
      <c r="I13" s="6"/>
      <c r="J13" s="6"/>
      <c r="K13" s="6"/>
      <c r="L13" s="6"/>
      <c r="M13" s="6">
        <f t="shared" si="1"/>
        <v>900000</v>
      </c>
    </row>
    <row r="14" spans="1:13" ht="15">
      <c r="A14" s="11"/>
      <c r="B14" s="2">
        <v>3213</v>
      </c>
      <c r="C14" s="10" t="s">
        <v>3</v>
      </c>
      <c r="D14" s="6"/>
      <c r="E14" s="6"/>
      <c r="F14" s="6">
        <v>100000</v>
      </c>
      <c r="G14" s="6"/>
      <c r="H14" s="19">
        <f t="shared" si="0"/>
        <v>100000</v>
      </c>
      <c r="I14" s="6"/>
      <c r="J14" s="6"/>
      <c r="K14" s="6"/>
      <c r="L14" s="6"/>
      <c r="M14" s="6">
        <f t="shared" si="1"/>
        <v>100000</v>
      </c>
    </row>
    <row r="15" spans="1:13" ht="15">
      <c r="A15" s="11"/>
      <c r="B15" s="2">
        <v>3221</v>
      </c>
      <c r="C15" s="10" t="s">
        <v>3</v>
      </c>
      <c r="D15" s="6"/>
      <c r="E15" s="6"/>
      <c r="F15" s="6">
        <v>200000</v>
      </c>
      <c r="G15" s="6">
        <v>570000</v>
      </c>
      <c r="H15" s="19">
        <f t="shared" si="0"/>
        <v>770000</v>
      </c>
      <c r="I15" s="6"/>
      <c r="J15" s="6"/>
      <c r="K15" s="6"/>
      <c r="L15" s="6"/>
      <c r="M15" s="6">
        <f t="shared" si="1"/>
        <v>770000</v>
      </c>
    </row>
    <row r="16" spans="1:13" ht="15">
      <c r="A16" s="11"/>
      <c r="B16" s="2">
        <v>3222</v>
      </c>
      <c r="C16" s="10" t="s">
        <v>3</v>
      </c>
      <c r="D16" s="6"/>
      <c r="E16" s="6"/>
      <c r="F16" s="6">
        <v>9600000</v>
      </c>
      <c r="G16" s="6">
        <v>3000000</v>
      </c>
      <c r="H16" s="19">
        <f t="shared" si="0"/>
        <v>12600000</v>
      </c>
      <c r="I16" s="6"/>
      <c r="J16" s="6"/>
      <c r="K16" s="6"/>
      <c r="L16" s="6"/>
      <c r="M16" s="6">
        <f t="shared" si="1"/>
        <v>12600000</v>
      </c>
    </row>
    <row r="17" spans="1:13" ht="15">
      <c r="A17" s="11"/>
      <c r="B17" s="2">
        <v>3223</v>
      </c>
      <c r="C17" s="10" t="s">
        <v>3</v>
      </c>
      <c r="D17" s="6"/>
      <c r="E17" s="6"/>
      <c r="F17" s="6">
        <v>1400000</v>
      </c>
      <c r="G17" s="6"/>
      <c r="H17" s="19">
        <f t="shared" si="0"/>
        <v>1400000</v>
      </c>
      <c r="I17" s="6"/>
      <c r="J17" s="6"/>
      <c r="K17" s="6"/>
      <c r="L17" s="6"/>
      <c r="M17" s="6">
        <f t="shared" si="1"/>
        <v>1400000</v>
      </c>
    </row>
    <row r="18" spans="1:13" ht="15">
      <c r="A18" s="11"/>
      <c r="B18" s="2">
        <v>3224</v>
      </c>
      <c r="C18" s="10"/>
      <c r="D18" s="6"/>
      <c r="E18" s="6"/>
      <c r="F18" s="6">
        <v>150000</v>
      </c>
      <c r="G18" s="6"/>
      <c r="H18" s="19">
        <f t="shared" si="0"/>
        <v>150000</v>
      </c>
      <c r="I18" s="6"/>
      <c r="J18" s="6"/>
      <c r="K18" s="6"/>
      <c r="L18" s="6"/>
      <c r="M18" s="6">
        <f t="shared" si="1"/>
        <v>150000</v>
      </c>
    </row>
    <row r="19" spans="1:13" ht="15">
      <c r="A19" s="11"/>
      <c r="B19" s="2">
        <v>3225</v>
      </c>
      <c r="C19" s="10"/>
      <c r="D19" s="6"/>
      <c r="E19" s="6"/>
      <c r="F19" s="6">
        <v>20000</v>
      </c>
      <c r="G19" s="6"/>
      <c r="H19" s="19">
        <f t="shared" si="0"/>
        <v>20000</v>
      </c>
      <c r="I19" s="6"/>
      <c r="J19" s="6"/>
      <c r="K19" s="6"/>
      <c r="L19" s="6"/>
      <c r="M19" s="6">
        <f t="shared" si="1"/>
        <v>20000</v>
      </c>
    </row>
    <row r="20" spans="1:13" ht="15">
      <c r="A20" s="11"/>
      <c r="B20" s="2">
        <v>3227</v>
      </c>
      <c r="C20" s="10"/>
      <c r="D20" s="6"/>
      <c r="E20" s="6"/>
      <c r="F20" s="6">
        <v>20000</v>
      </c>
      <c r="G20" s="6"/>
      <c r="H20" s="19">
        <f t="shared" si="0"/>
        <v>20000</v>
      </c>
      <c r="I20" s="6"/>
      <c r="J20" s="6"/>
      <c r="K20" s="6"/>
      <c r="L20" s="6"/>
      <c r="M20" s="6">
        <f t="shared" si="1"/>
        <v>20000</v>
      </c>
    </row>
    <row r="21" spans="1:13" ht="15">
      <c r="A21" s="11"/>
      <c r="B21" s="2">
        <v>3231</v>
      </c>
      <c r="C21" s="10" t="s">
        <v>3</v>
      </c>
      <c r="D21" s="6"/>
      <c r="E21" s="6"/>
      <c r="F21" s="6">
        <v>140000</v>
      </c>
      <c r="G21" s="6"/>
      <c r="H21" s="19">
        <f t="shared" si="0"/>
        <v>140000</v>
      </c>
      <c r="I21" s="6"/>
      <c r="J21" s="6"/>
      <c r="K21" s="6"/>
      <c r="L21" s="6"/>
      <c r="M21" s="6">
        <f t="shared" si="1"/>
        <v>140000</v>
      </c>
    </row>
    <row r="22" spans="1:13" ht="15">
      <c r="A22" s="11"/>
      <c r="B22" s="2">
        <v>3232</v>
      </c>
      <c r="C22" s="10" t="s">
        <v>3</v>
      </c>
      <c r="D22" s="6">
        <v>800000</v>
      </c>
      <c r="E22" s="6"/>
      <c r="F22" s="6">
        <v>0</v>
      </c>
      <c r="G22" s="6">
        <v>3000000</v>
      </c>
      <c r="H22" s="19">
        <f t="shared" si="0"/>
        <v>3000000</v>
      </c>
      <c r="I22" s="6"/>
      <c r="J22" s="6"/>
      <c r="K22" s="6"/>
      <c r="L22" s="6">
        <v>10000</v>
      </c>
      <c r="M22" s="6">
        <f t="shared" si="1"/>
        <v>3810000</v>
      </c>
    </row>
    <row r="23" spans="1:13" ht="15">
      <c r="A23" s="11"/>
      <c r="B23" s="2">
        <v>3233</v>
      </c>
      <c r="C23" s="10"/>
      <c r="D23" s="6"/>
      <c r="E23" s="6"/>
      <c r="F23" s="6">
        <v>15000</v>
      </c>
      <c r="G23" s="6"/>
      <c r="H23" s="19">
        <f t="shared" si="0"/>
        <v>15000</v>
      </c>
      <c r="I23" s="6"/>
      <c r="J23" s="6"/>
      <c r="K23" s="6"/>
      <c r="L23" s="6"/>
      <c r="M23" s="6">
        <f t="shared" si="1"/>
        <v>15000</v>
      </c>
    </row>
    <row r="24" spans="1:13" ht="15">
      <c r="A24" s="11"/>
      <c r="B24" s="2">
        <v>3234</v>
      </c>
      <c r="C24" s="10" t="s">
        <v>3</v>
      </c>
      <c r="D24" s="6"/>
      <c r="E24" s="6"/>
      <c r="F24" s="6">
        <v>860000</v>
      </c>
      <c r="G24" s="6"/>
      <c r="H24" s="19">
        <f t="shared" si="0"/>
        <v>860000</v>
      </c>
      <c r="I24" s="6"/>
      <c r="J24" s="6"/>
      <c r="K24" s="6"/>
      <c r="L24" s="6"/>
      <c r="M24" s="6">
        <f t="shared" si="1"/>
        <v>860000</v>
      </c>
    </row>
    <row r="25" spans="1:13" ht="15">
      <c r="A25" s="11"/>
      <c r="B25" s="2">
        <v>3235</v>
      </c>
      <c r="C25" s="10" t="s">
        <v>3</v>
      </c>
      <c r="D25" s="6"/>
      <c r="E25" s="6"/>
      <c r="F25" s="6">
        <v>30000</v>
      </c>
      <c r="G25" s="6"/>
      <c r="H25" s="19">
        <f t="shared" si="0"/>
        <v>30000</v>
      </c>
      <c r="I25" s="6"/>
      <c r="J25" s="6"/>
      <c r="K25" s="6"/>
      <c r="L25" s="6"/>
      <c r="M25" s="6">
        <f t="shared" si="1"/>
        <v>30000</v>
      </c>
    </row>
    <row r="26" spans="1:13" ht="15">
      <c r="A26" s="11"/>
      <c r="B26" s="2">
        <v>3236</v>
      </c>
      <c r="C26" s="10" t="s">
        <v>3</v>
      </c>
      <c r="D26" s="6"/>
      <c r="E26" s="6"/>
      <c r="F26" s="6">
        <v>60000</v>
      </c>
      <c r="G26" s="6"/>
      <c r="H26" s="19">
        <f t="shared" si="0"/>
        <v>60000</v>
      </c>
      <c r="I26" s="6"/>
      <c r="J26" s="6"/>
      <c r="K26" s="6"/>
      <c r="L26" s="6"/>
      <c r="M26" s="6">
        <f t="shared" si="1"/>
        <v>60000</v>
      </c>
    </row>
    <row r="27" spans="1:13" ht="15">
      <c r="A27" s="11"/>
      <c r="B27" s="2">
        <v>3237</v>
      </c>
      <c r="C27" s="10" t="s">
        <v>3</v>
      </c>
      <c r="D27" s="6"/>
      <c r="E27" s="6"/>
      <c r="F27" s="6">
        <v>40000</v>
      </c>
      <c r="G27" s="6"/>
      <c r="H27" s="19">
        <f t="shared" si="0"/>
        <v>40000</v>
      </c>
      <c r="I27" s="6"/>
      <c r="J27" s="6"/>
      <c r="K27" s="6"/>
      <c r="L27" s="6"/>
      <c r="M27" s="6">
        <f t="shared" si="1"/>
        <v>40000</v>
      </c>
    </row>
    <row r="28" spans="1:13" ht="15">
      <c r="A28" s="11"/>
      <c r="B28" s="2">
        <v>3238</v>
      </c>
      <c r="C28" s="10" t="s">
        <v>3</v>
      </c>
      <c r="D28" s="6"/>
      <c r="E28" s="6"/>
      <c r="F28" s="20">
        <v>200000</v>
      </c>
      <c r="G28" s="6"/>
      <c r="H28" s="19">
        <f t="shared" si="0"/>
        <v>200000</v>
      </c>
      <c r="I28" s="6"/>
      <c r="J28" s="6"/>
      <c r="K28" s="6"/>
      <c r="L28" s="6"/>
      <c r="M28" s="6">
        <f t="shared" si="1"/>
        <v>200000</v>
      </c>
    </row>
    <row r="29" spans="1:13" ht="15">
      <c r="A29" s="11"/>
      <c r="B29" s="2">
        <v>3239</v>
      </c>
      <c r="C29" s="10" t="s">
        <v>3</v>
      </c>
      <c r="D29" s="6"/>
      <c r="E29" s="6"/>
      <c r="F29" s="6">
        <v>1000</v>
      </c>
      <c r="G29" s="6"/>
      <c r="H29" s="19">
        <f t="shared" si="0"/>
        <v>1000</v>
      </c>
      <c r="I29" s="6"/>
      <c r="J29" s="6"/>
      <c r="K29" s="6"/>
      <c r="L29" s="6"/>
      <c r="M29" s="6">
        <f t="shared" si="1"/>
        <v>1000</v>
      </c>
    </row>
    <row r="30" spans="1:13" ht="15">
      <c r="A30" s="11"/>
      <c r="B30" s="2">
        <v>3291</v>
      </c>
      <c r="C30" s="10" t="s">
        <v>3</v>
      </c>
      <c r="D30" s="6"/>
      <c r="E30" s="6"/>
      <c r="F30" s="6">
        <v>68000</v>
      </c>
      <c r="G30" s="6"/>
      <c r="H30" s="19">
        <f t="shared" si="0"/>
        <v>68000</v>
      </c>
      <c r="I30" s="6"/>
      <c r="J30" s="6"/>
      <c r="K30" s="6"/>
      <c r="L30" s="6"/>
      <c r="M30" s="6">
        <f t="shared" si="1"/>
        <v>68000</v>
      </c>
    </row>
    <row r="31" spans="1:13" ht="15">
      <c r="A31" s="11"/>
      <c r="B31" s="2">
        <v>3292</v>
      </c>
      <c r="C31" s="10"/>
      <c r="D31" s="6"/>
      <c r="E31" s="6"/>
      <c r="F31" s="6">
        <v>20000</v>
      </c>
      <c r="G31" s="6"/>
      <c r="H31" s="19">
        <f t="shared" si="0"/>
        <v>20000</v>
      </c>
      <c r="I31" s="6"/>
      <c r="J31" s="6"/>
      <c r="K31" s="6"/>
      <c r="L31" s="6"/>
      <c r="M31" s="6">
        <f t="shared" si="1"/>
        <v>20000</v>
      </c>
    </row>
    <row r="32" spans="1:13" ht="15">
      <c r="A32" s="11"/>
      <c r="B32" s="2">
        <v>3293</v>
      </c>
      <c r="C32" s="10" t="s">
        <v>3</v>
      </c>
      <c r="D32" s="6"/>
      <c r="E32" s="6"/>
      <c r="F32" s="6">
        <v>4000</v>
      </c>
      <c r="G32" s="6"/>
      <c r="H32" s="19">
        <f t="shared" si="0"/>
        <v>4000</v>
      </c>
      <c r="I32" s="6"/>
      <c r="J32" s="6"/>
      <c r="K32" s="6"/>
      <c r="L32" s="6"/>
      <c r="M32" s="6">
        <f t="shared" si="1"/>
        <v>4000</v>
      </c>
    </row>
    <row r="33" spans="1:13" ht="15">
      <c r="A33" s="11"/>
      <c r="B33" s="2">
        <v>3294</v>
      </c>
      <c r="C33" s="10" t="s">
        <v>3</v>
      </c>
      <c r="D33" s="6"/>
      <c r="E33" s="6"/>
      <c r="F33" s="6">
        <v>24000</v>
      </c>
      <c r="G33" s="6"/>
      <c r="H33" s="19">
        <f t="shared" si="0"/>
        <v>24000</v>
      </c>
      <c r="I33" s="6"/>
      <c r="J33" s="6"/>
      <c r="K33" s="6"/>
      <c r="L33" s="6"/>
      <c r="M33" s="6">
        <f t="shared" si="1"/>
        <v>24000</v>
      </c>
    </row>
    <row r="34" spans="1:13" ht="15">
      <c r="A34" s="11"/>
      <c r="B34" s="2">
        <v>3295</v>
      </c>
      <c r="C34" s="10" t="s">
        <v>3</v>
      </c>
      <c r="D34" s="6"/>
      <c r="E34" s="6"/>
      <c r="F34" s="6">
        <v>20000</v>
      </c>
      <c r="G34" s="6"/>
      <c r="H34" s="19">
        <f t="shared" si="0"/>
        <v>20000</v>
      </c>
      <c r="I34" s="6"/>
      <c r="J34" s="6"/>
      <c r="K34" s="6"/>
      <c r="L34" s="6"/>
      <c r="M34" s="6">
        <f t="shared" si="1"/>
        <v>20000</v>
      </c>
    </row>
    <row r="35" spans="1:13" ht="15">
      <c r="A35" s="11"/>
      <c r="B35" s="2">
        <v>3299</v>
      </c>
      <c r="C35" s="10" t="s">
        <v>3</v>
      </c>
      <c r="D35" s="6"/>
      <c r="E35" s="6"/>
      <c r="F35" s="6">
        <v>0</v>
      </c>
      <c r="G35" s="6"/>
      <c r="H35" s="19">
        <f t="shared" si="0"/>
        <v>0</v>
      </c>
      <c r="I35" s="6"/>
      <c r="J35" s="6"/>
      <c r="K35" s="6"/>
      <c r="L35" s="6"/>
      <c r="M35" s="6">
        <f t="shared" si="1"/>
        <v>0</v>
      </c>
    </row>
    <row r="36" spans="1:13" ht="15">
      <c r="A36" s="11"/>
      <c r="B36" s="2">
        <v>3431</v>
      </c>
      <c r="C36" s="10" t="s">
        <v>3</v>
      </c>
      <c r="D36" s="6"/>
      <c r="E36" s="6"/>
      <c r="F36" s="6">
        <v>47000</v>
      </c>
      <c r="G36" s="6"/>
      <c r="H36" s="19">
        <f t="shared" si="0"/>
        <v>47000</v>
      </c>
      <c r="I36" s="6"/>
      <c r="J36" s="6"/>
      <c r="K36" s="6"/>
      <c r="L36" s="6"/>
      <c r="M36" s="6">
        <f t="shared" si="1"/>
        <v>47000</v>
      </c>
    </row>
    <row r="37" spans="1:13" ht="15">
      <c r="A37" s="11"/>
      <c r="B37" s="2">
        <v>3433</v>
      </c>
      <c r="C37" s="10" t="s">
        <v>3</v>
      </c>
      <c r="D37" s="6"/>
      <c r="E37" s="6"/>
      <c r="F37" s="6">
        <v>6000</v>
      </c>
      <c r="G37" s="6"/>
      <c r="H37" s="19">
        <f t="shared" si="0"/>
        <v>6000</v>
      </c>
      <c r="I37" s="6"/>
      <c r="J37" s="6"/>
      <c r="K37" s="6"/>
      <c r="L37" s="6"/>
      <c r="M37" s="6">
        <f t="shared" si="1"/>
        <v>6000</v>
      </c>
    </row>
    <row r="38" spans="1:13" ht="15">
      <c r="A38" s="13"/>
      <c r="B38" s="2">
        <v>3721</v>
      </c>
      <c r="C38" s="10" t="s">
        <v>3</v>
      </c>
      <c r="D38" s="6"/>
      <c r="E38" s="6"/>
      <c r="F38" s="6">
        <v>22000</v>
      </c>
      <c r="G38" s="6"/>
      <c r="H38" s="19">
        <f t="shared" si="0"/>
        <v>22000</v>
      </c>
      <c r="I38" s="6"/>
      <c r="J38" s="6"/>
      <c r="K38" s="6"/>
      <c r="L38" s="6"/>
      <c r="M38" s="6">
        <f t="shared" si="1"/>
        <v>22000</v>
      </c>
    </row>
    <row r="39" spans="1:13" ht="15">
      <c r="A39" s="13"/>
      <c r="B39" s="2">
        <v>3831</v>
      </c>
      <c r="C39" s="10" t="s">
        <v>3</v>
      </c>
      <c r="D39" s="6"/>
      <c r="E39" s="6"/>
      <c r="F39" s="6">
        <v>0</v>
      </c>
      <c r="G39" s="6"/>
      <c r="H39" s="19">
        <f t="shared" si="0"/>
        <v>0</v>
      </c>
      <c r="I39" s="6"/>
      <c r="J39" s="6"/>
      <c r="K39" s="6"/>
      <c r="L39" s="6"/>
      <c r="M39" s="6">
        <f t="shared" si="1"/>
        <v>0</v>
      </c>
    </row>
    <row r="40" spans="1:13" ht="15">
      <c r="A40" s="13"/>
      <c r="B40" s="2">
        <v>3834</v>
      </c>
      <c r="C40" s="10" t="s">
        <v>3</v>
      </c>
      <c r="D40" s="6"/>
      <c r="E40" s="6"/>
      <c r="F40" s="6">
        <v>0</v>
      </c>
      <c r="G40" s="6"/>
      <c r="H40" s="19">
        <f t="shared" si="0"/>
        <v>0</v>
      </c>
      <c r="I40" s="6"/>
      <c r="J40" s="6"/>
      <c r="K40" s="6"/>
      <c r="L40" s="6"/>
      <c r="M40" s="6">
        <f t="shared" si="1"/>
        <v>0</v>
      </c>
    </row>
    <row r="41" spans="1:13" ht="15">
      <c r="A41" s="13"/>
      <c r="B41" s="2">
        <v>4212</v>
      </c>
      <c r="C41" s="17"/>
      <c r="D41" s="6"/>
      <c r="E41" s="6"/>
      <c r="F41" s="6"/>
      <c r="G41" s="6"/>
      <c r="H41" s="19">
        <f t="shared" si="0"/>
        <v>0</v>
      </c>
      <c r="I41" s="6"/>
      <c r="J41" s="6"/>
      <c r="K41" s="6"/>
      <c r="L41" s="6"/>
      <c r="M41" s="6">
        <f t="shared" si="1"/>
        <v>0</v>
      </c>
    </row>
    <row r="42" spans="1:13" ht="15">
      <c r="A42" s="13"/>
      <c r="B42" s="2">
        <v>4221</v>
      </c>
      <c r="C42" s="17"/>
      <c r="D42" s="6"/>
      <c r="E42" s="6"/>
      <c r="F42" s="6"/>
      <c r="G42" s="6"/>
      <c r="H42" s="19">
        <f t="shared" si="0"/>
        <v>0</v>
      </c>
      <c r="I42" s="6"/>
      <c r="J42" s="6"/>
      <c r="K42" s="6"/>
      <c r="L42" s="6"/>
      <c r="M42" s="6">
        <f t="shared" si="1"/>
        <v>0</v>
      </c>
    </row>
    <row r="43" spans="1:13" ht="15">
      <c r="A43" s="13"/>
      <c r="B43" s="2">
        <v>4223</v>
      </c>
      <c r="C43" s="17"/>
      <c r="D43" s="6"/>
      <c r="E43" s="6"/>
      <c r="F43" s="6"/>
      <c r="G43" s="6"/>
      <c r="H43" s="19">
        <f t="shared" si="0"/>
        <v>0</v>
      </c>
      <c r="I43" s="6"/>
      <c r="J43" s="6"/>
      <c r="K43" s="6"/>
      <c r="L43" s="6"/>
      <c r="M43" s="6">
        <f t="shared" si="1"/>
        <v>0</v>
      </c>
    </row>
    <row r="44" spans="1:13" ht="15">
      <c r="A44" s="13"/>
      <c r="B44" s="2">
        <v>4224</v>
      </c>
      <c r="C44" s="17"/>
      <c r="D44" s="6">
        <v>400000</v>
      </c>
      <c r="E44" s="6"/>
      <c r="F44" s="6"/>
      <c r="G44" s="6"/>
      <c r="H44" s="19">
        <f t="shared" si="0"/>
        <v>0</v>
      </c>
      <c r="I44" s="6"/>
      <c r="J44" s="6"/>
      <c r="K44" s="6"/>
      <c r="L44" s="6"/>
      <c r="M44" s="6">
        <f t="shared" si="1"/>
        <v>400000</v>
      </c>
    </row>
    <row r="45" spans="1:13" ht="15">
      <c r="A45" s="13"/>
      <c r="B45" s="2">
        <v>4225</v>
      </c>
      <c r="C45" s="17"/>
      <c r="D45" s="6"/>
      <c r="E45" s="6"/>
      <c r="F45" s="6"/>
      <c r="G45" s="6"/>
      <c r="H45" s="19">
        <f t="shared" si="0"/>
        <v>0</v>
      </c>
      <c r="I45" s="6"/>
      <c r="J45" s="6"/>
      <c r="K45" s="6"/>
      <c r="L45" s="6"/>
      <c r="M45" s="6">
        <f t="shared" si="1"/>
        <v>0</v>
      </c>
    </row>
    <row r="46" spans="1:13" ht="15">
      <c r="A46" s="23" t="s">
        <v>2</v>
      </c>
      <c r="B46" s="24"/>
      <c r="C46" s="9"/>
      <c r="D46" s="18">
        <f aca="true" t="shared" si="2" ref="D46:M46">SUM(D7:D45)</f>
        <v>1200000</v>
      </c>
      <c r="E46" s="18">
        <f t="shared" si="2"/>
        <v>0</v>
      </c>
      <c r="F46" s="18">
        <f t="shared" si="2"/>
        <v>43852600</v>
      </c>
      <c r="G46" s="18">
        <f t="shared" si="2"/>
        <v>6570000</v>
      </c>
      <c r="H46" s="18"/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10000</v>
      </c>
      <c r="M46" s="18">
        <f t="shared" si="2"/>
        <v>51632600</v>
      </c>
    </row>
  </sheetData>
  <sheetProtection/>
  <mergeCells count="3">
    <mergeCell ref="A3:C3"/>
    <mergeCell ref="A5:B5"/>
    <mergeCell ref="A46:B46"/>
  </mergeCells>
  <printOptions/>
  <pageMargins left="0" right="0" top="0.5511811023622047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7" sqref="F7:G45"/>
    </sheetView>
  </sheetViews>
  <sheetFormatPr defaultColWidth="9.140625" defaultRowHeight="15"/>
  <cols>
    <col min="1" max="1" width="13.8515625" style="0" customWidth="1"/>
    <col min="2" max="2" width="15.28125" style="0" customWidth="1"/>
    <col min="3" max="3" width="9.140625" style="0" hidden="1" customWidth="1"/>
    <col min="4" max="12" width="10.7109375" style="0" customWidth="1"/>
    <col min="13" max="13" width="11.7109375" style="0" customWidth="1"/>
    <col min="14" max="14" width="13.28125" style="0" customWidth="1"/>
    <col min="15" max="15" width="12.00390625" style="0" customWidth="1"/>
    <col min="16" max="16" width="18.140625" style="0" customWidth="1"/>
  </cols>
  <sheetData>
    <row r="1" spans="1:13" ht="1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1" t="s">
        <v>4</v>
      </c>
      <c r="B3" s="21"/>
      <c r="C3" s="21"/>
      <c r="D3" s="12">
        <v>31</v>
      </c>
      <c r="E3" s="12">
        <v>41</v>
      </c>
      <c r="F3" s="12" t="s">
        <v>55</v>
      </c>
      <c r="G3" s="12" t="s">
        <v>50</v>
      </c>
      <c r="H3" s="12" t="s">
        <v>51</v>
      </c>
      <c r="I3" s="12">
        <v>51</v>
      </c>
      <c r="J3" s="12">
        <v>52</v>
      </c>
      <c r="K3" s="12">
        <v>61</v>
      </c>
      <c r="L3" s="12">
        <v>71</v>
      </c>
      <c r="M3" s="12" t="s">
        <v>2</v>
      </c>
    </row>
    <row r="4" spans="1:13" ht="55.5" customHeight="1">
      <c r="A4" s="3" t="s">
        <v>48</v>
      </c>
      <c r="B4" s="3" t="s">
        <v>0</v>
      </c>
      <c r="C4" s="3"/>
      <c r="D4" s="3" t="s">
        <v>54</v>
      </c>
      <c r="E4" s="3" t="s">
        <v>54</v>
      </c>
      <c r="F4" s="3" t="s">
        <v>54</v>
      </c>
      <c r="G4" s="3" t="s">
        <v>54</v>
      </c>
      <c r="H4" s="3" t="s">
        <v>54</v>
      </c>
      <c r="I4" s="3" t="s">
        <v>54</v>
      </c>
      <c r="J4" s="3" t="s">
        <v>54</v>
      </c>
      <c r="K4" s="3" t="s">
        <v>54</v>
      </c>
      <c r="L4" s="3" t="s">
        <v>54</v>
      </c>
      <c r="M4" s="3" t="s">
        <v>54</v>
      </c>
    </row>
    <row r="5" spans="1:13" ht="15">
      <c r="A5" s="22" t="s">
        <v>1</v>
      </c>
      <c r="B5" s="22"/>
      <c r="C5" s="8"/>
      <c r="D5" s="7">
        <v>1206000</v>
      </c>
      <c r="E5" s="7"/>
      <c r="F5" s="7">
        <v>44071900</v>
      </c>
      <c r="G5" s="7">
        <v>6603000</v>
      </c>
      <c r="H5" s="7"/>
      <c r="I5" s="7"/>
      <c r="J5" s="7"/>
      <c r="K5" s="7"/>
      <c r="L5" s="7">
        <v>10000</v>
      </c>
      <c r="M5" s="7">
        <f>D5+F5+G5+L5</f>
        <v>51890900</v>
      </c>
    </row>
    <row r="6" spans="1:13" ht="1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15">
      <c r="A7" s="13"/>
      <c r="B7" s="2">
        <v>3111</v>
      </c>
      <c r="C7" s="10" t="s">
        <v>3</v>
      </c>
      <c r="D7" s="6"/>
      <c r="E7" s="6"/>
      <c r="F7" s="6">
        <v>25150000</v>
      </c>
      <c r="G7" s="6"/>
      <c r="H7" s="19">
        <f>F7+G7</f>
        <v>25150000</v>
      </c>
      <c r="I7" s="6"/>
      <c r="J7" s="6"/>
      <c r="K7" s="6"/>
      <c r="L7" s="6"/>
      <c r="M7" s="6">
        <f>D7+E7+H7+I7+J7+K7+L7</f>
        <v>25150000</v>
      </c>
    </row>
    <row r="8" spans="1:13" ht="15">
      <c r="A8" s="13"/>
      <c r="B8" s="2">
        <v>3113</v>
      </c>
      <c r="C8" s="10" t="s">
        <v>3</v>
      </c>
      <c r="D8" s="6"/>
      <c r="E8" s="6"/>
      <c r="F8" s="6">
        <v>0</v>
      </c>
      <c r="G8" s="6"/>
      <c r="H8" s="19">
        <f aca="true" t="shared" si="0" ref="H8:H45">F8+G8</f>
        <v>0</v>
      </c>
      <c r="I8" s="6"/>
      <c r="J8" s="6"/>
      <c r="K8" s="6"/>
      <c r="L8" s="6"/>
      <c r="M8" s="6">
        <f aca="true" t="shared" si="1" ref="M8:M45">D8+E8+H8+I8+J8+K8+L8</f>
        <v>0</v>
      </c>
    </row>
    <row r="9" spans="1:13" ht="15">
      <c r="A9" s="13"/>
      <c r="B9" s="2">
        <v>3121</v>
      </c>
      <c r="C9" s="10" t="s">
        <v>3</v>
      </c>
      <c r="D9" s="6"/>
      <c r="E9" s="6"/>
      <c r="F9" s="6">
        <v>350000</v>
      </c>
      <c r="G9" s="6"/>
      <c r="H9" s="19">
        <f t="shared" si="0"/>
        <v>350000</v>
      </c>
      <c r="I9" s="6"/>
      <c r="J9" s="6"/>
      <c r="K9" s="6"/>
      <c r="L9" s="6"/>
      <c r="M9" s="6">
        <f t="shared" si="1"/>
        <v>350000</v>
      </c>
    </row>
    <row r="10" spans="1:15" ht="15">
      <c r="A10" s="13"/>
      <c r="B10" s="2">
        <v>3132</v>
      </c>
      <c r="C10" s="10" t="s">
        <v>3</v>
      </c>
      <c r="D10" s="6"/>
      <c r="E10" s="6"/>
      <c r="F10" s="6">
        <v>3885600</v>
      </c>
      <c r="G10" s="6"/>
      <c r="H10" s="19">
        <f t="shared" si="0"/>
        <v>3885600</v>
      </c>
      <c r="I10" s="6"/>
      <c r="J10" s="6"/>
      <c r="K10" s="6"/>
      <c r="L10" s="6"/>
      <c r="M10" s="6">
        <f t="shared" si="1"/>
        <v>3885600</v>
      </c>
      <c r="O10" s="5"/>
    </row>
    <row r="11" spans="1:13" ht="15">
      <c r="A11" s="13"/>
      <c r="B11" s="2">
        <v>3133</v>
      </c>
      <c r="C11" s="10" t="s">
        <v>3</v>
      </c>
      <c r="D11" s="6"/>
      <c r="E11" s="6"/>
      <c r="F11" s="6">
        <v>430000</v>
      </c>
      <c r="G11" s="6"/>
      <c r="H11" s="19">
        <f t="shared" si="0"/>
        <v>430000</v>
      </c>
      <c r="I11" s="6"/>
      <c r="J11" s="6"/>
      <c r="K11" s="6"/>
      <c r="L11" s="6"/>
      <c r="M11" s="6">
        <f t="shared" si="1"/>
        <v>430000</v>
      </c>
    </row>
    <row r="12" spans="1:13" ht="15">
      <c r="A12" s="13"/>
      <c r="B12" s="2">
        <v>3211</v>
      </c>
      <c r="C12" s="10" t="s">
        <v>3</v>
      </c>
      <c r="D12" s="6"/>
      <c r="E12" s="6"/>
      <c r="F12" s="6">
        <v>90000</v>
      </c>
      <c r="G12" s="6"/>
      <c r="H12" s="19">
        <f t="shared" si="0"/>
        <v>90000</v>
      </c>
      <c r="I12" s="6"/>
      <c r="J12" s="6"/>
      <c r="K12" s="6"/>
      <c r="L12" s="6"/>
      <c r="M12" s="6">
        <f t="shared" si="1"/>
        <v>90000</v>
      </c>
    </row>
    <row r="13" spans="1:13" ht="15">
      <c r="A13" s="13"/>
      <c r="B13" s="2">
        <v>3212</v>
      </c>
      <c r="C13" s="10" t="s">
        <v>3</v>
      </c>
      <c r="D13" s="6"/>
      <c r="E13" s="6"/>
      <c r="F13" s="6">
        <v>900000</v>
      </c>
      <c r="G13" s="6"/>
      <c r="H13" s="19">
        <f t="shared" si="0"/>
        <v>900000</v>
      </c>
      <c r="I13" s="6"/>
      <c r="J13" s="6"/>
      <c r="K13" s="6"/>
      <c r="L13" s="6"/>
      <c r="M13" s="6">
        <f t="shared" si="1"/>
        <v>900000</v>
      </c>
    </row>
    <row r="14" spans="1:13" ht="15">
      <c r="A14" s="13"/>
      <c r="B14" s="2">
        <v>3213</v>
      </c>
      <c r="C14" s="10" t="s">
        <v>3</v>
      </c>
      <c r="D14" s="6"/>
      <c r="E14" s="6"/>
      <c r="F14" s="6">
        <v>100000</v>
      </c>
      <c r="G14" s="6"/>
      <c r="H14" s="19">
        <f t="shared" si="0"/>
        <v>100000</v>
      </c>
      <c r="I14" s="6"/>
      <c r="J14" s="6"/>
      <c r="K14" s="6"/>
      <c r="L14" s="6"/>
      <c r="M14" s="6">
        <f t="shared" si="1"/>
        <v>100000</v>
      </c>
    </row>
    <row r="15" spans="1:13" ht="15">
      <c r="A15" s="13"/>
      <c r="B15" s="2">
        <v>3221</v>
      </c>
      <c r="C15" s="10" t="s">
        <v>3</v>
      </c>
      <c r="D15" s="6"/>
      <c r="E15" s="6"/>
      <c r="F15" s="6">
        <v>200000</v>
      </c>
      <c r="G15" s="6">
        <v>570000</v>
      </c>
      <c r="H15" s="19">
        <f t="shared" si="0"/>
        <v>770000</v>
      </c>
      <c r="I15" s="6"/>
      <c r="J15" s="6"/>
      <c r="K15" s="6"/>
      <c r="L15" s="6"/>
      <c r="M15" s="6">
        <f t="shared" si="1"/>
        <v>770000</v>
      </c>
    </row>
    <row r="16" spans="1:13" ht="15">
      <c r="A16" s="13"/>
      <c r="B16" s="2">
        <v>3222</v>
      </c>
      <c r="C16" s="10" t="s">
        <v>3</v>
      </c>
      <c r="D16" s="6"/>
      <c r="E16" s="6"/>
      <c r="F16" s="6">
        <v>9600000</v>
      </c>
      <c r="G16" s="6">
        <v>3000000</v>
      </c>
      <c r="H16" s="19">
        <f t="shared" si="0"/>
        <v>12600000</v>
      </c>
      <c r="I16" s="6"/>
      <c r="J16" s="6"/>
      <c r="K16" s="6"/>
      <c r="L16" s="6"/>
      <c r="M16" s="6">
        <f t="shared" si="1"/>
        <v>12600000</v>
      </c>
    </row>
    <row r="17" spans="1:13" ht="15">
      <c r="A17" s="13"/>
      <c r="B17" s="2">
        <v>3223</v>
      </c>
      <c r="C17" s="10" t="s">
        <v>3</v>
      </c>
      <c r="D17" s="6"/>
      <c r="E17" s="6"/>
      <c r="F17" s="6">
        <v>1400000</v>
      </c>
      <c r="G17" s="6"/>
      <c r="H17" s="19">
        <f t="shared" si="0"/>
        <v>1400000</v>
      </c>
      <c r="I17" s="6"/>
      <c r="J17" s="6"/>
      <c r="K17" s="6"/>
      <c r="L17" s="6"/>
      <c r="M17" s="6">
        <f t="shared" si="1"/>
        <v>1400000</v>
      </c>
    </row>
    <row r="18" spans="1:13" ht="15">
      <c r="A18" s="13"/>
      <c r="B18" s="2">
        <v>3224</v>
      </c>
      <c r="C18" s="10"/>
      <c r="D18" s="6"/>
      <c r="E18" s="6"/>
      <c r="F18" s="6">
        <v>150000</v>
      </c>
      <c r="G18" s="6">
        <v>33000</v>
      </c>
      <c r="H18" s="19">
        <f t="shared" si="0"/>
        <v>183000</v>
      </c>
      <c r="I18" s="6"/>
      <c r="J18" s="6"/>
      <c r="K18" s="6"/>
      <c r="L18" s="6"/>
      <c r="M18" s="6">
        <f t="shared" si="1"/>
        <v>183000</v>
      </c>
    </row>
    <row r="19" spans="1:13" ht="15">
      <c r="A19" s="13"/>
      <c r="B19" s="2">
        <v>3225</v>
      </c>
      <c r="C19" s="10"/>
      <c r="D19" s="6"/>
      <c r="E19" s="6"/>
      <c r="F19" s="6">
        <v>20000</v>
      </c>
      <c r="G19" s="6"/>
      <c r="H19" s="19">
        <f t="shared" si="0"/>
        <v>20000</v>
      </c>
      <c r="I19" s="6"/>
      <c r="J19" s="6"/>
      <c r="K19" s="6"/>
      <c r="L19" s="6"/>
      <c r="M19" s="6">
        <f t="shared" si="1"/>
        <v>20000</v>
      </c>
    </row>
    <row r="20" spans="1:13" ht="15">
      <c r="A20" s="13"/>
      <c r="B20" s="2">
        <v>3227</v>
      </c>
      <c r="C20" s="10"/>
      <c r="D20" s="6"/>
      <c r="E20" s="6"/>
      <c r="F20" s="6">
        <v>20000</v>
      </c>
      <c r="G20" s="6"/>
      <c r="H20" s="19">
        <f t="shared" si="0"/>
        <v>20000</v>
      </c>
      <c r="I20" s="6"/>
      <c r="J20" s="6"/>
      <c r="K20" s="6"/>
      <c r="L20" s="6"/>
      <c r="M20" s="6">
        <f t="shared" si="1"/>
        <v>20000</v>
      </c>
    </row>
    <row r="21" spans="1:13" ht="15">
      <c r="A21" s="13"/>
      <c r="B21" s="2">
        <v>3231</v>
      </c>
      <c r="C21" s="10" t="s">
        <v>3</v>
      </c>
      <c r="D21" s="6"/>
      <c r="E21" s="6"/>
      <c r="F21" s="6">
        <v>140000</v>
      </c>
      <c r="G21" s="6"/>
      <c r="H21" s="19">
        <f t="shared" si="0"/>
        <v>140000</v>
      </c>
      <c r="I21" s="6"/>
      <c r="J21" s="6"/>
      <c r="K21" s="6"/>
      <c r="L21" s="6"/>
      <c r="M21" s="6">
        <f t="shared" si="1"/>
        <v>140000</v>
      </c>
    </row>
    <row r="22" spans="1:13" ht="15">
      <c r="A22" s="13"/>
      <c r="B22" s="2">
        <v>3232</v>
      </c>
      <c r="C22" s="10" t="s">
        <v>3</v>
      </c>
      <c r="D22" s="6">
        <v>800000</v>
      </c>
      <c r="E22" s="6"/>
      <c r="F22" s="6">
        <v>0</v>
      </c>
      <c r="G22" s="6">
        <v>3000000</v>
      </c>
      <c r="H22" s="19">
        <f t="shared" si="0"/>
        <v>3000000</v>
      </c>
      <c r="I22" s="6"/>
      <c r="J22" s="6"/>
      <c r="K22" s="6"/>
      <c r="L22" s="6">
        <v>10000</v>
      </c>
      <c r="M22" s="6">
        <f t="shared" si="1"/>
        <v>3810000</v>
      </c>
    </row>
    <row r="23" spans="1:13" ht="15">
      <c r="A23" s="13"/>
      <c r="B23" s="2">
        <v>3233</v>
      </c>
      <c r="C23" s="10"/>
      <c r="D23" s="6"/>
      <c r="E23" s="6"/>
      <c r="F23" s="6">
        <v>15000</v>
      </c>
      <c r="G23" s="6"/>
      <c r="H23" s="19">
        <f t="shared" si="0"/>
        <v>15000</v>
      </c>
      <c r="I23" s="6"/>
      <c r="J23" s="6"/>
      <c r="K23" s="6"/>
      <c r="L23" s="6"/>
      <c r="M23" s="6">
        <f t="shared" si="1"/>
        <v>15000</v>
      </c>
    </row>
    <row r="24" spans="1:13" ht="15">
      <c r="A24" s="13"/>
      <c r="B24" s="2">
        <v>3234</v>
      </c>
      <c r="C24" s="10" t="s">
        <v>3</v>
      </c>
      <c r="D24" s="6"/>
      <c r="E24" s="6"/>
      <c r="F24" s="6">
        <v>900000</v>
      </c>
      <c r="G24" s="6"/>
      <c r="H24" s="19">
        <f t="shared" si="0"/>
        <v>900000</v>
      </c>
      <c r="I24" s="6"/>
      <c r="J24" s="6"/>
      <c r="K24" s="6"/>
      <c r="L24" s="6"/>
      <c r="M24" s="6">
        <f t="shared" si="1"/>
        <v>900000</v>
      </c>
    </row>
    <row r="25" spans="1:13" ht="15">
      <c r="A25" s="13"/>
      <c r="B25" s="2">
        <v>3235</v>
      </c>
      <c r="C25" s="10" t="s">
        <v>3</v>
      </c>
      <c r="D25" s="6"/>
      <c r="E25" s="6"/>
      <c r="F25" s="6">
        <v>30000</v>
      </c>
      <c r="G25" s="6"/>
      <c r="H25" s="19">
        <f t="shared" si="0"/>
        <v>30000</v>
      </c>
      <c r="I25" s="6"/>
      <c r="J25" s="6"/>
      <c r="K25" s="6"/>
      <c r="L25" s="6"/>
      <c r="M25" s="6">
        <f t="shared" si="1"/>
        <v>30000</v>
      </c>
    </row>
    <row r="26" spans="1:13" ht="15">
      <c r="A26" s="13"/>
      <c r="B26" s="2">
        <v>3236</v>
      </c>
      <c r="C26" s="10" t="s">
        <v>3</v>
      </c>
      <c r="D26" s="6"/>
      <c r="E26" s="6"/>
      <c r="F26" s="6">
        <v>239300</v>
      </c>
      <c r="G26" s="6"/>
      <c r="H26" s="19">
        <f t="shared" si="0"/>
        <v>239300</v>
      </c>
      <c r="I26" s="6"/>
      <c r="J26" s="6"/>
      <c r="K26" s="6"/>
      <c r="L26" s="6"/>
      <c r="M26" s="6">
        <f t="shared" si="1"/>
        <v>239300</v>
      </c>
    </row>
    <row r="27" spans="1:13" ht="15">
      <c r="A27" s="13"/>
      <c r="B27" s="2">
        <v>3237</v>
      </c>
      <c r="C27" s="10" t="s">
        <v>3</v>
      </c>
      <c r="D27" s="6"/>
      <c r="E27" s="6"/>
      <c r="F27" s="6">
        <v>40000</v>
      </c>
      <c r="G27" s="6"/>
      <c r="H27" s="19">
        <f t="shared" si="0"/>
        <v>40000</v>
      </c>
      <c r="I27" s="6"/>
      <c r="J27" s="6"/>
      <c r="K27" s="6"/>
      <c r="L27" s="6"/>
      <c r="M27" s="6">
        <f t="shared" si="1"/>
        <v>40000</v>
      </c>
    </row>
    <row r="28" spans="1:13" ht="15">
      <c r="A28" s="13"/>
      <c r="B28" s="2">
        <v>3238</v>
      </c>
      <c r="C28" s="10" t="s">
        <v>3</v>
      </c>
      <c r="D28" s="6"/>
      <c r="E28" s="6"/>
      <c r="F28" s="20">
        <v>200000</v>
      </c>
      <c r="G28" s="6"/>
      <c r="H28" s="19">
        <f t="shared" si="0"/>
        <v>200000</v>
      </c>
      <c r="I28" s="6"/>
      <c r="J28" s="6"/>
      <c r="K28" s="6"/>
      <c r="L28" s="6"/>
      <c r="M28" s="6">
        <f t="shared" si="1"/>
        <v>200000</v>
      </c>
    </row>
    <row r="29" spans="1:13" ht="15">
      <c r="A29" s="13"/>
      <c r="B29" s="2">
        <v>3239</v>
      </c>
      <c r="C29" s="10" t="s">
        <v>3</v>
      </c>
      <c r="D29" s="6"/>
      <c r="E29" s="6"/>
      <c r="F29" s="6">
        <v>1000</v>
      </c>
      <c r="G29" s="6"/>
      <c r="H29" s="19">
        <f t="shared" si="0"/>
        <v>1000</v>
      </c>
      <c r="I29" s="6"/>
      <c r="J29" s="6"/>
      <c r="K29" s="6"/>
      <c r="L29" s="6"/>
      <c r="M29" s="6">
        <f t="shared" si="1"/>
        <v>1000</v>
      </c>
    </row>
    <row r="30" spans="1:13" ht="15">
      <c r="A30" s="13"/>
      <c r="B30" s="2">
        <v>3291</v>
      </c>
      <c r="C30" s="10" t="s">
        <v>3</v>
      </c>
      <c r="D30" s="6"/>
      <c r="E30" s="6"/>
      <c r="F30" s="6">
        <v>68000</v>
      </c>
      <c r="G30" s="6"/>
      <c r="H30" s="19">
        <f t="shared" si="0"/>
        <v>68000</v>
      </c>
      <c r="I30" s="6"/>
      <c r="J30" s="6"/>
      <c r="K30" s="6"/>
      <c r="L30" s="6"/>
      <c r="M30" s="6">
        <f t="shared" si="1"/>
        <v>68000</v>
      </c>
    </row>
    <row r="31" spans="1:13" ht="15">
      <c r="A31" s="13"/>
      <c r="B31" s="2">
        <v>3292</v>
      </c>
      <c r="C31" s="10"/>
      <c r="D31" s="6"/>
      <c r="E31" s="6"/>
      <c r="F31" s="6">
        <v>20000</v>
      </c>
      <c r="G31" s="6"/>
      <c r="H31" s="19">
        <f t="shared" si="0"/>
        <v>20000</v>
      </c>
      <c r="I31" s="6"/>
      <c r="J31" s="6"/>
      <c r="K31" s="6"/>
      <c r="L31" s="6"/>
      <c r="M31" s="6">
        <f t="shared" si="1"/>
        <v>20000</v>
      </c>
    </row>
    <row r="32" spans="1:13" ht="15">
      <c r="A32" s="13"/>
      <c r="B32" s="2">
        <v>3293</v>
      </c>
      <c r="C32" s="10" t="s">
        <v>3</v>
      </c>
      <c r="D32" s="6"/>
      <c r="E32" s="6"/>
      <c r="F32" s="6">
        <v>4000</v>
      </c>
      <c r="G32" s="6"/>
      <c r="H32" s="19">
        <f t="shared" si="0"/>
        <v>4000</v>
      </c>
      <c r="I32" s="6"/>
      <c r="J32" s="6"/>
      <c r="K32" s="6"/>
      <c r="L32" s="6"/>
      <c r="M32" s="6">
        <f t="shared" si="1"/>
        <v>4000</v>
      </c>
    </row>
    <row r="33" spans="1:13" ht="15">
      <c r="A33" s="13"/>
      <c r="B33" s="2">
        <v>3294</v>
      </c>
      <c r="C33" s="10" t="s">
        <v>3</v>
      </c>
      <c r="D33" s="6"/>
      <c r="E33" s="6"/>
      <c r="F33" s="6">
        <v>24000</v>
      </c>
      <c r="G33" s="6"/>
      <c r="H33" s="19">
        <f t="shared" si="0"/>
        <v>24000</v>
      </c>
      <c r="I33" s="6"/>
      <c r="J33" s="6"/>
      <c r="K33" s="6"/>
      <c r="L33" s="6"/>
      <c r="M33" s="6">
        <f t="shared" si="1"/>
        <v>24000</v>
      </c>
    </row>
    <row r="34" spans="1:13" ht="15">
      <c r="A34" s="13"/>
      <c r="B34" s="2">
        <v>3295</v>
      </c>
      <c r="C34" s="10" t="s">
        <v>3</v>
      </c>
      <c r="D34" s="6"/>
      <c r="E34" s="6"/>
      <c r="F34" s="6">
        <v>20000</v>
      </c>
      <c r="G34" s="6"/>
      <c r="H34" s="19">
        <f t="shared" si="0"/>
        <v>20000</v>
      </c>
      <c r="I34" s="6"/>
      <c r="J34" s="6"/>
      <c r="K34" s="6"/>
      <c r="L34" s="6"/>
      <c r="M34" s="6">
        <f t="shared" si="1"/>
        <v>20000</v>
      </c>
    </row>
    <row r="35" spans="1:13" ht="15">
      <c r="A35" s="13"/>
      <c r="B35" s="2">
        <v>3299</v>
      </c>
      <c r="C35" s="10" t="s">
        <v>3</v>
      </c>
      <c r="D35" s="6"/>
      <c r="E35" s="6"/>
      <c r="F35" s="6">
        <v>0</v>
      </c>
      <c r="G35" s="6"/>
      <c r="H35" s="19">
        <f t="shared" si="0"/>
        <v>0</v>
      </c>
      <c r="I35" s="6"/>
      <c r="J35" s="6"/>
      <c r="K35" s="6"/>
      <c r="L35" s="6"/>
      <c r="M35" s="6">
        <f t="shared" si="1"/>
        <v>0</v>
      </c>
    </row>
    <row r="36" spans="1:13" ht="15">
      <c r="A36" s="13"/>
      <c r="B36" s="2">
        <v>3431</v>
      </c>
      <c r="C36" s="10" t="s">
        <v>3</v>
      </c>
      <c r="D36" s="6"/>
      <c r="E36" s="6"/>
      <c r="F36" s="6">
        <v>47000</v>
      </c>
      <c r="G36" s="6"/>
      <c r="H36" s="19">
        <f t="shared" si="0"/>
        <v>47000</v>
      </c>
      <c r="I36" s="6"/>
      <c r="J36" s="6"/>
      <c r="K36" s="6"/>
      <c r="L36" s="6"/>
      <c r="M36" s="6">
        <f t="shared" si="1"/>
        <v>47000</v>
      </c>
    </row>
    <row r="37" spans="1:13" ht="15">
      <c r="A37" s="13"/>
      <c r="B37" s="2">
        <v>3433</v>
      </c>
      <c r="C37" s="10" t="s">
        <v>3</v>
      </c>
      <c r="D37" s="6"/>
      <c r="E37" s="6"/>
      <c r="F37" s="6">
        <v>6000</v>
      </c>
      <c r="G37" s="6"/>
      <c r="H37" s="19">
        <f t="shared" si="0"/>
        <v>6000</v>
      </c>
      <c r="I37" s="6"/>
      <c r="J37" s="6"/>
      <c r="K37" s="6"/>
      <c r="L37" s="6"/>
      <c r="M37" s="6">
        <f t="shared" si="1"/>
        <v>6000</v>
      </c>
    </row>
    <row r="38" spans="1:13" ht="15">
      <c r="A38" s="13"/>
      <c r="B38" s="2">
        <v>3721</v>
      </c>
      <c r="C38" s="10" t="s">
        <v>3</v>
      </c>
      <c r="D38" s="6"/>
      <c r="E38" s="6"/>
      <c r="F38" s="6">
        <v>22000</v>
      </c>
      <c r="G38" s="6"/>
      <c r="H38" s="19">
        <f t="shared" si="0"/>
        <v>22000</v>
      </c>
      <c r="I38" s="6"/>
      <c r="J38" s="6"/>
      <c r="K38" s="6"/>
      <c r="L38" s="6"/>
      <c r="M38" s="6">
        <f t="shared" si="1"/>
        <v>22000</v>
      </c>
    </row>
    <row r="39" spans="1:13" ht="15">
      <c r="A39" s="13"/>
      <c r="B39" s="2">
        <v>3831</v>
      </c>
      <c r="C39" s="10" t="s">
        <v>3</v>
      </c>
      <c r="D39" s="6"/>
      <c r="E39" s="6"/>
      <c r="F39" s="6">
        <v>0</v>
      </c>
      <c r="G39" s="6"/>
      <c r="H39" s="19">
        <f t="shared" si="0"/>
        <v>0</v>
      </c>
      <c r="I39" s="6"/>
      <c r="J39" s="6"/>
      <c r="K39" s="6"/>
      <c r="L39" s="6"/>
      <c r="M39" s="6">
        <f t="shared" si="1"/>
        <v>0</v>
      </c>
    </row>
    <row r="40" spans="1:13" ht="15">
      <c r="A40" s="13"/>
      <c r="B40" s="2">
        <v>3834</v>
      </c>
      <c r="C40" s="10" t="s">
        <v>3</v>
      </c>
      <c r="D40" s="6"/>
      <c r="E40" s="6"/>
      <c r="F40" s="6">
        <v>0</v>
      </c>
      <c r="G40" s="6"/>
      <c r="H40" s="19">
        <f t="shared" si="0"/>
        <v>0</v>
      </c>
      <c r="I40" s="6"/>
      <c r="J40" s="6"/>
      <c r="K40" s="6"/>
      <c r="L40" s="6"/>
      <c r="M40" s="6">
        <f t="shared" si="1"/>
        <v>0</v>
      </c>
    </row>
    <row r="41" spans="1:13" ht="15">
      <c r="A41" s="13"/>
      <c r="B41" s="2">
        <v>4212</v>
      </c>
      <c r="C41" s="17"/>
      <c r="D41" s="6"/>
      <c r="E41" s="6"/>
      <c r="F41" s="6"/>
      <c r="G41" s="6"/>
      <c r="H41" s="19">
        <f t="shared" si="0"/>
        <v>0</v>
      </c>
      <c r="I41" s="6"/>
      <c r="J41" s="6"/>
      <c r="K41" s="6"/>
      <c r="L41" s="6"/>
      <c r="M41" s="6">
        <f t="shared" si="1"/>
        <v>0</v>
      </c>
    </row>
    <row r="42" spans="1:13" ht="15">
      <c r="A42" s="13"/>
      <c r="B42" s="2">
        <v>4221</v>
      </c>
      <c r="C42" s="17"/>
      <c r="D42" s="6"/>
      <c r="E42" s="6"/>
      <c r="F42" s="6"/>
      <c r="G42" s="6"/>
      <c r="H42" s="19">
        <f t="shared" si="0"/>
        <v>0</v>
      </c>
      <c r="I42" s="6"/>
      <c r="J42" s="6"/>
      <c r="K42" s="6"/>
      <c r="L42" s="6"/>
      <c r="M42" s="6">
        <f t="shared" si="1"/>
        <v>0</v>
      </c>
    </row>
    <row r="43" spans="1:13" ht="15">
      <c r="A43" s="13"/>
      <c r="B43" s="2">
        <v>4223</v>
      </c>
      <c r="C43" s="17"/>
      <c r="D43" s="6"/>
      <c r="E43" s="6"/>
      <c r="F43" s="6"/>
      <c r="G43" s="6"/>
      <c r="H43" s="19">
        <f t="shared" si="0"/>
        <v>0</v>
      </c>
      <c r="I43" s="6"/>
      <c r="J43" s="6"/>
      <c r="K43" s="6"/>
      <c r="L43" s="6"/>
      <c r="M43" s="6">
        <f t="shared" si="1"/>
        <v>0</v>
      </c>
    </row>
    <row r="44" spans="1:13" ht="15">
      <c r="A44" s="13"/>
      <c r="B44" s="2">
        <v>4224</v>
      </c>
      <c r="C44" s="17"/>
      <c r="D44" s="6">
        <v>406000</v>
      </c>
      <c r="E44" s="6"/>
      <c r="F44" s="6"/>
      <c r="G44" s="6"/>
      <c r="H44" s="19">
        <f t="shared" si="0"/>
        <v>0</v>
      </c>
      <c r="I44" s="6"/>
      <c r="J44" s="6"/>
      <c r="K44" s="6"/>
      <c r="L44" s="6"/>
      <c r="M44" s="6">
        <f t="shared" si="1"/>
        <v>406000</v>
      </c>
    </row>
    <row r="45" spans="1:13" ht="15">
      <c r="A45" s="13"/>
      <c r="B45" s="2">
        <v>4225</v>
      </c>
      <c r="C45" s="17"/>
      <c r="D45" s="6"/>
      <c r="E45" s="6"/>
      <c r="F45" s="6"/>
      <c r="G45" s="6"/>
      <c r="H45" s="19">
        <f t="shared" si="0"/>
        <v>0</v>
      </c>
      <c r="I45" s="6"/>
      <c r="J45" s="6"/>
      <c r="K45" s="6"/>
      <c r="L45" s="6"/>
      <c r="M45" s="6">
        <f t="shared" si="1"/>
        <v>0</v>
      </c>
    </row>
    <row r="46" spans="1:13" ht="15">
      <c r="A46" s="23" t="s">
        <v>2</v>
      </c>
      <c r="B46" s="24"/>
      <c r="C46" s="9"/>
      <c r="D46" s="18">
        <f aca="true" t="shared" si="2" ref="D46:M46">SUM(D7:D45)</f>
        <v>1206000</v>
      </c>
      <c r="E46" s="18">
        <f t="shared" si="2"/>
        <v>0</v>
      </c>
      <c r="F46" s="18">
        <f t="shared" si="2"/>
        <v>44071900</v>
      </c>
      <c r="G46" s="18">
        <f t="shared" si="2"/>
        <v>6603000</v>
      </c>
      <c r="H46" s="18"/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10000</v>
      </c>
      <c r="M46" s="18">
        <f t="shared" si="2"/>
        <v>51890900</v>
      </c>
    </row>
    <row r="47" spans="1:13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sheetProtection/>
  <mergeCells count="4">
    <mergeCell ref="A47:M47"/>
    <mergeCell ref="A3:C3"/>
    <mergeCell ref="A5:B5"/>
    <mergeCell ref="A46:B46"/>
  </mergeCells>
  <printOptions/>
  <pageMargins left="0.11811023622047245" right="0" top="0.5511811023622047" bottom="0.1574803149606299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8" sqref="M18"/>
    </sheetView>
  </sheetViews>
  <sheetFormatPr defaultColWidth="9.140625" defaultRowHeight="15"/>
  <cols>
    <col min="1" max="1" width="13.8515625" style="0" customWidth="1"/>
    <col min="2" max="2" width="15.28125" style="0" customWidth="1"/>
    <col min="3" max="3" width="9.140625" style="0" hidden="1" customWidth="1"/>
    <col min="4" max="13" width="10.7109375" style="0" customWidth="1"/>
    <col min="14" max="14" width="13.28125" style="0" customWidth="1"/>
    <col min="15" max="15" width="12.00390625" style="0" customWidth="1"/>
    <col min="16" max="16" width="18.140625" style="0" customWidth="1"/>
  </cols>
  <sheetData>
    <row r="1" spans="1:13" ht="15">
      <c r="A1" s="4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1" t="s">
        <v>4</v>
      </c>
      <c r="B3" s="21"/>
      <c r="C3" s="21"/>
      <c r="D3" s="12">
        <v>31</v>
      </c>
      <c r="E3" s="12">
        <v>41</v>
      </c>
      <c r="F3" s="12" t="s">
        <v>55</v>
      </c>
      <c r="G3" s="12" t="s">
        <v>50</v>
      </c>
      <c r="H3" s="12" t="s">
        <v>51</v>
      </c>
      <c r="I3" s="12">
        <v>51</v>
      </c>
      <c r="J3" s="12">
        <v>52</v>
      </c>
      <c r="K3" s="12">
        <v>61</v>
      </c>
      <c r="L3" s="12">
        <v>71</v>
      </c>
      <c r="M3" s="12" t="s">
        <v>2</v>
      </c>
    </row>
    <row r="4" spans="1:13" ht="51.75">
      <c r="A4" s="3" t="s">
        <v>48</v>
      </c>
      <c r="B4" s="3" t="s">
        <v>0</v>
      </c>
      <c r="C4" s="3"/>
      <c r="D4" s="3" t="s">
        <v>53</v>
      </c>
      <c r="E4" s="3" t="s">
        <v>53</v>
      </c>
      <c r="F4" s="3" t="s">
        <v>53</v>
      </c>
      <c r="G4" s="3" t="s">
        <v>53</v>
      </c>
      <c r="H4" s="3" t="s">
        <v>53</v>
      </c>
      <c r="I4" s="3" t="s">
        <v>53</v>
      </c>
      <c r="J4" s="3" t="s">
        <v>53</v>
      </c>
      <c r="K4" s="3" t="s">
        <v>53</v>
      </c>
      <c r="L4" s="3" t="s">
        <v>53</v>
      </c>
      <c r="M4" s="3" t="s">
        <v>53</v>
      </c>
    </row>
    <row r="5" spans="1:13" ht="15">
      <c r="A5" s="22" t="s">
        <v>1</v>
      </c>
      <c r="B5" s="22"/>
      <c r="C5" s="8"/>
      <c r="D5" s="7">
        <v>1212000</v>
      </c>
      <c r="E5" s="7"/>
      <c r="F5" s="7">
        <v>44292300</v>
      </c>
      <c r="G5" s="7">
        <v>6635700</v>
      </c>
      <c r="H5" s="7"/>
      <c r="I5" s="7"/>
      <c r="J5" s="7"/>
      <c r="K5" s="7"/>
      <c r="L5" s="7">
        <v>10000</v>
      </c>
      <c r="M5" s="7">
        <f>D5+F5+G5+L5</f>
        <v>52150000</v>
      </c>
    </row>
    <row r="6" spans="1:13" ht="15">
      <c r="A6" s="3">
        <v>1</v>
      </c>
      <c r="B6" s="3">
        <v>2</v>
      </c>
      <c r="C6" s="3"/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3" ht="15">
      <c r="A7" s="13"/>
      <c r="B7" s="2">
        <v>3111</v>
      </c>
      <c r="C7" s="10" t="s">
        <v>3</v>
      </c>
      <c r="D7" s="6"/>
      <c r="E7" s="6"/>
      <c r="F7" s="6">
        <v>25150000</v>
      </c>
      <c r="G7" s="6"/>
      <c r="H7" s="19">
        <f>F7+G7</f>
        <v>25150000</v>
      </c>
      <c r="I7" s="6"/>
      <c r="J7" s="6"/>
      <c r="K7" s="6"/>
      <c r="L7" s="6"/>
      <c r="M7" s="6">
        <f>D7+E7+H7+I7+J7+K7+L7</f>
        <v>25150000</v>
      </c>
    </row>
    <row r="8" spans="1:13" ht="15">
      <c r="A8" s="13"/>
      <c r="B8" s="2">
        <v>3113</v>
      </c>
      <c r="C8" s="10" t="s">
        <v>3</v>
      </c>
      <c r="D8" s="6"/>
      <c r="E8" s="6"/>
      <c r="F8" s="6">
        <v>0</v>
      </c>
      <c r="G8" s="6"/>
      <c r="H8" s="19">
        <f aca="true" t="shared" si="0" ref="H8:H45">F8+G8</f>
        <v>0</v>
      </c>
      <c r="I8" s="6"/>
      <c r="J8" s="6"/>
      <c r="K8" s="6"/>
      <c r="L8" s="6"/>
      <c r="M8" s="6">
        <f aca="true" t="shared" si="1" ref="M8:M45">D8+E8+H8+I8+J8+K8+L8</f>
        <v>0</v>
      </c>
    </row>
    <row r="9" spans="1:13" ht="15">
      <c r="A9" s="13"/>
      <c r="B9" s="2">
        <v>3121</v>
      </c>
      <c r="C9" s="10" t="s">
        <v>3</v>
      </c>
      <c r="D9" s="6"/>
      <c r="E9" s="6"/>
      <c r="F9" s="6">
        <v>350000</v>
      </c>
      <c r="G9" s="6"/>
      <c r="H9" s="19">
        <f t="shared" si="0"/>
        <v>350000</v>
      </c>
      <c r="I9" s="6"/>
      <c r="J9" s="6"/>
      <c r="K9" s="6"/>
      <c r="L9" s="6"/>
      <c r="M9" s="6">
        <f t="shared" si="1"/>
        <v>350000</v>
      </c>
    </row>
    <row r="10" spans="1:15" ht="15">
      <c r="A10" s="13"/>
      <c r="B10" s="2">
        <v>3132</v>
      </c>
      <c r="C10" s="10" t="s">
        <v>3</v>
      </c>
      <c r="D10" s="6"/>
      <c r="E10" s="6"/>
      <c r="F10" s="6">
        <v>3885600</v>
      </c>
      <c r="G10" s="6"/>
      <c r="H10" s="19">
        <f t="shared" si="0"/>
        <v>3885600</v>
      </c>
      <c r="I10" s="6"/>
      <c r="J10" s="6"/>
      <c r="K10" s="6"/>
      <c r="L10" s="6"/>
      <c r="M10" s="6">
        <f t="shared" si="1"/>
        <v>3885600</v>
      </c>
      <c r="O10" s="5"/>
    </row>
    <row r="11" spans="1:13" ht="15">
      <c r="A11" s="13"/>
      <c r="B11" s="2">
        <v>3133</v>
      </c>
      <c r="C11" s="10" t="s">
        <v>3</v>
      </c>
      <c r="D11" s="6"/>
      <c r="E11" s="6"/>
      <c r="F11" s="6">
        <v>430000</v>
      </c>
      <c r="G11" s="6"/>
      <c r="H11" s="19">
        <f t="shared" si="0"/>
        <v>430000</v>
      </c>
      <c r="I11" s="6"/>
      <c r="J11" s="6"/>
      <c r="K11" s="6"/>
      <c r="L11" s="6"/>
      <c r="M11" s="6">
        <f t="shared" si="1"/>
        <v>430000</v>
      </c>
    </row>
    <row r="12" spans="1:13" ht="15">
      <c r="A12" s="13"/>
      <c r="B12" s="2">
        <v>3211</v>
      </c>
      <c r="C12" s="10" t="s">
        <v>3</v>
      </c>
      <c r="D12" s="6"/>
      <c r="E12" s="6"/>
      <c r="F12" s="6">
        <v>90000</v>
      </c>
      <c r="G12" s="6"/>
      <c r="H12" s="19">
        <f t="shared" si="0"/>
        <v>90000</v>
      </c>
      <c r="I12" s="6"/>
      <c r="J12" s="6"/>
      <c r="K12" s="6"/>
      <c r="L12" s="6"/>
      <c r="M12" s="6">
        <f t="shared" si="1"/>
        <v>90000</v>
      </c>
    </row>
    <row r="13" spans="1:13" ht="15">
      <c r="A13" s="13"/>
      <c r="B13" s="2">
        <v>3212</v>
      </c>
      <c r="C13" s="10" t="s">
        <v>3</v>
      </c>
      <c r="D13" s="6"/>
      <c r="E13" s="6"/>
      <c r="F13" s="6">
        <v>900000</v>
      </c>
      <c r="G13" s="6"/>
      <c r="H13" s="19">
        <f t="shared" si="0"/>
        <v>900000</v>
      </c>
      <c r="I13" s="6"/>
      <c r="J13" s="6"/>
      <c r="K13" s="6"/>
      <c r="L13" s="6"/>
      <c r="M13" s="6">
        <f t="shared" si="1"/>
        <v>900000</v>
      </c>
    </row>
    <row r="14" spans="1:13" ht="15">
      <c r="A14" s="13"/>
      <c r="B14" s="2">
        <v>3213</v>
      </c>
      <c r="C14" s="10" t="s">
        <v>3</v>
      </c>
      <c r="D14" s="6"/>
      <c r="E14" s="6"/>
      <c r="F14" s="6">
        <v>100000</v>
      </c>
      <c r="G14" s="6"/>
      <c r="H14" s="19">
        <f t="shared" si="0"/>
        <v>100000</v>
      </c>
      <c r="I14" s="6"/>
      <c r="J14" s="6"/>
      <c r="K14" s="6"/>
      <c r="L14" s="6"/>
      <c r="M14" s="6">
        <f t="shared" si="1"/>
        <v>100000</v>
      </c>
    </row>
    <row r="15" spans="1:13" ht="15">
      <c r="A15" s="13"/>
      <c r="B15" s="2">
        <v>3221</v>
      </c>
      <c r="C15" s="10" t="s">
        <v>3</v>
      </c>
      <c r="D15" s="6"/>
      <c r="E15" s="6"/>
      <c r="F15" s="6">
        <v>200000</v>
      </c>
      <c r="G15" s="6">
        <v>570000</v>
      </c>
      <c r="H15" s="19">
        <f t="shared" si="0"/>
        <v>770000</v>
      </c>
      <c r="I15" s="6"/>
      <c r="J15" s="6"/>
      <c r="K15" s="6"/>
      <c r="L15" s="6"/>
      <c r="M15" s="6">
        <f t="shared" si="1"/>
        <v>770000</v>
      </c>
    </row>
    <row r="16" spans="1:13" ht="15">
      <c r="A16" s="13"/>
      <c r="B16" s="2">
        <v>3222</v>
      </c>
      <c r="C16" s="10" t="s">
        <v>3</v>
      </c>
      <c r="D16" s="6"/>
      <c r="E16" s="6"/>
      <c r="F16" s="6">
        <v>9600000</v>
      </c>
      <c r="G16" s="6">
        <v>3000000</v>
      </c>
      <c r="H16" s="19">
        <f t="shared" si="0"/>
        <v>12600000</v>
      </c>
      <c r="I16" s="6"/>
      <c r="J16" s="6"/>
      <c r="K16" s="6"/>
      <c r="L16" s="6"/>
      <c r="M16" s="6">
        <f t="shared" si="1"/>
        <v>12600000</v>
      </c>
    </row>
    <row r="17" spans="1:13" ht="15">
      <c r="A17" s="13"/>
      <c r="B17" s="2">
        <v>3223</v>
      </c>
      <c r="C17" s="10" t="s">
        <v>3</v>
      </c>
      <c r="D17" s="6"/>
      <c r="E17" s="6"/>
      <c r="F17" s="6">
        <v>1500000</v>
      </c>
      <c r="G17" s="6"/>
      <c r="H17" s="19">
        <f t="shared" si="0"/>
        <v>1500000</v>
      </c>
      <c r="I17" s="6"/>
      <c r="J17" s="6"/>
      <c r="K17" s="6"/>
      <c r="L17" s="6"/>
      <c r="M17" s="6">
        <f t="shared" si="1"/>
        <v>1500000</v>
      </c>
    </row>
    <row r="18" spans="1:13" ht="15">
      <c r="A18" s="13"/>
      <c r="B18" s="2">
        <v>3224</v>
      </c>
      <c r="C18" s="10"/>
      <c r="D18" s="6"/>
      <c r="E18" s="6"/>
      <c r="F18" s="6">
        <v>150000</v>
      </c>
      <c r="G18" s="6">
        <v>33000</v>
      </c>
      <c r="H18" s="19">
        <f t="shared" si="0"/>
        <v>183000</v>
      </c>
      <c r="I18" s="6"/>
      <c r="J18" s="6"/>
      <c r="K18" s="6"/>
      <c r="L18" s="6"/>
      <c r="M18" s="6">
        <f t="shared" si="1"/>
        <v>183000</v>
      </c>
    </row>
    <row r="19" spans="1:13" ht="15">
      <c r="A19" s="13"/>
      <c r="B19" s="2">
        <v>3225</v>
      </c>
      <c r="C19" s="10"/>
      <c r="D19" s="6"/>
      <c r="E19" s="6"/>
      <c r="F19" s="6">
        <v>20000</v>
      </c>
      <c r="G19" s="6"/>
      <c r="H19" s="19">
        <f t="shared" si="0"/>
        <v>20000</v>
      </c>
      <c r="I19" s="6"/>
      <c r="J19" s="6"/>
      <c r="K19" s="6"/>
      <c r="L19" s="6"/>
      <c r="M19" s="6">
        <f t="shared" si="1"/>
        <v>20000</v>
      </c>
    </row>
    <row r="20" spans="1:13" ht="15">
      <c r="A20" s="13"/>
      <c r="B20" s="2">
        <v>3227</v>
      </c>
      <c r="C20" s="10"/>
      <c r="D20" s="6"/>
      <c r="E20" s="6"/>
      <c r="F20" s="6">
        <v>20000</v>
      </c>
      <c r="G20" s="6"/>
      <c r="H20" s="19">
        <f t="shared" si="0"/>
        <v>20000</v>
      </c>
      <c r="I20" s="6"/>
      <c r="J20" s="6"/>
      <c r="K20" s="6"/>
      <c r="L20" s="6"/>
      <c r="M20" s="6">
        <f t="shared" si="1"/>
        <v>20000</v>
      </c>
    </row>
    <row r="21" spans="1:13" ht="15">
      <c r="A21" s="13"/>
      <c r="B21" s="2">
        <v>3231</v>
      </c>
      <c r="C21" s="10" t="s">
        <v>3</v>
      </c>
      <c r="D21" s="6"/>
      <c r="E21" s="6"/>
      <c r="F21" s="6">
        <v>140000</v>
      </c>
      <c r="G21" s="6"/>
      <c r="H21" s="19">
        <f t="shared" si="0"/>
        <v>140000</v>
      </c>
      <c r="I21" s="6"/>
      <c r="J21" s="6"/>
      <c r="K21" s="6"/>
      <c r="L21" s="6"/>
      <c r="M21" s="6">
        <f t="shared" si="1"/>
        <v>140000</v>
      </c>
    </row>
    <row r="22" spans="1:13" ht="15">
      <c r="A22" s="13"/>
      <c r="B22" s="2">
        <v>3232</v>
      </c>
      <c r="C22" s="10" t="s">
        <v>3</v>
      </c>
      <c r="D22" s="6">
        <v>800000</v>
      </c>
      <c r="E22" s="6"/>
      <c r="F22" s="6">
        <v>120400</v>
      </c>
      <c r="G22" s="6">
        <v>3000000</v>
      </c>
      <c r="H22" s="19">
        <f t="shared" si="0"/>
        <v>3120400</v>
      </c>
      <c r="I22" s="6"/>
      <c r="J22" s="6"/>
      <c r="K22" s="6"/>
      <c r="L22" s="6">
        <v>10000</v>
      </c>
      <c r="M22" s="6">
        <f t="shared" si="1"/>
        <v>3930400</v>
      </c>
    </row>
    <row r="23" spans="1:13" ht="15">
      <c r="A23" s="13"/>
      <c r="B23" s="2">
        <v>3233</v>
      </c>
      <c r="C23" s="10"/>
      <c r="D23" s="6"/>
      <c r="E23" s="6"/>
      <c r="F23" s="6">
        <v>15000</v>
      </c>
      <c r="G23" s="6"/>
      <c r="H23" s="19">
        <f t="shared" si="0"/>
        <v>15000</v>
      </c>
      <c r="I23" s="6"/>
      <c r="J23" s="6"/>
      <c r="K23" s="6"/>
      <c r="L23" s="6"/>
      <c r="M23" s="6">
        <f t="shared" si="1"/>
        <v>15000</v>
      </c>
    </row>
    <row r="24" spans="1:13" ht="15">
      <c r="A24" s="13"/>
      <c r="B24" s="2">
        <v>3234</v>
      </c>
      <c r="C24" s="10" t="s">
        <v>3</v>
      </c>
      <c r="D24" s="6"/>
      <c r="E24" s="6"/>
      <c r="F24" s="6">
        <v>900000</v>
      </c>
      <c r="G24" s="6">
        <v>32700</v>
      </c>
      <c r="H24" s="19">
        <f t="shared" si="0"/>
        <v>932700</v>
      </c>
      <c r="I24" s="6"/>
      <c r="J24" s="6"/>
      <c r="K24" s="6"/>
      <c r="L24" s="6"/>
      <c r="M24" s="6">
        <f t="shared" si="1"/>
        <v>932700</v>
      </c>
    </row>
    <row r="25" spans="1:13" ht="15">
      <c r="A25" s="13"/>
      <c r="B25" s="2">
        <v>3235</v>
      </c>
      <c r="C25" s="10" t="s">
        <v>3</v>
      </c>
      <c r="D25" s="6"/>
      <c r="E25" s="6"/>
      <c r="F25" s="6">
        <v>30000</v>
      </c>
      <c r="G25" s="6"/>
      <c r="H25" s="19">
        <f t="shared" si="0"/>
        <v>30000</v>
      </c>
      <c r="I25" s="6"/>
      <c r="J25" s="6"/>
      <c r="K25" s="6"/>
      <c r="L25" s="6"/>
      <c r="M25" s="6">
        <f t="shared" si="1"/>
        <v>30000</v>
      </c>
    </row>
    <row r="26" spans="1:13" ht="15">
      <c r="A26" s="13"/>
      <c r="B26" s="2">
        <v>3236</v>
      </c>
      <c r="C26" s="10" t="s">
        <v>3</v>
      </c>
      <c r="D26" s="6"/>
      <c r="E26" s="6"/>
      <c r="F26" s="6">
        <v>239300</v>
      </c>
      <c r="G26" s="6"/>
      <c r="H26" s="19">
        <f t="shared" si="0"/>
        <v>239300</v>
      </c>
      <c r="I26" s="6"/>
      <c r="J26" s="6"/>
      <c r="K26" s="6"/>
      <c r="L26" s="6"/>
      <c r="M26" s="6">
        <f t="shared" si="1"/>
        <v>239300</v>
      </c>
    </row>
    <row r="27" spans="1:13" ht="15">
      <c r="A27" s="13"/>
      <c r="B27" s="2">
        <v>3237</v>
      </c>
      <c r="C27" s="10" t="s">
        <v>3</v>
      </c>
      <c r="D27" s="6"/>
      <c r="E27" s="6"/>
      <c r="F27" s="6">
        <v>40000</v>
      </c>
      <c r="G27" s="6"/>
      <c r="H27" s="19">
        <f t="shared" si="0"/>
        <v>40000</v>
      </c>
      <c r="I27" s="6"/>
      <c r="J27" s="6"/>
      <c r="K27" s="6"/>
      <c r="L27" s="6"/>
      <c r="M27" s="6">
        <f t="shared" si="1"/>
        <v>40000</v>
      </c>
    </row>
    <row r="28" spans="1:13" ht="15">
      <c r="A28" s="13"/>
      <c r="B28" s="2">
        <v>3238</v>
      </c>
      <c r="C28" s="10" t="s">
        <v>3</v>
      </c>
      <c r="D28" s="6"/>
      <c r="E28" s="6"/>
      <c r="F28" s="20">
        <v>200000</v>
      </c>
      <c r="G28" s="6"/>
      <c r="H28" s="19">
        <f t="shared" si="0"/>
        <v>200000</v>
      </c>
      <c r="I28" s="6"/>
      <c r="J28" s="6"/>
      <c r="K28" s="6"/>
      <c r="L28" s="6"/>
      <c r="M28" s="6">
        <f t="shared" si="1"/>
        <v>200000</v>
      </c>
    </row>
    <row r="29" spans="1:13" ht="15">
      <c r="A29" s="13"/>
      <c r="B29" s="2">
        <v>3239</v>
      </c>
      <c r="C29" s="10" t="s">
        <v>3</v>
      </c>
      <c r="D29" s="6"/>
      <c r="E29" s="6"/>
      <c r="F29" s="6">
        <v>1000</v>
      </c>
      <c r="G29" s="6"/>
      <c r="H29" s="19">
        <f t="shared" si="0"/>
        <v>1000</v>
      </c>
      <c r="I29" s="6"/>
      <c r="J29" s="6"/>
      <c r="K29" s="6"/>
      <c r="L29" s="6"/>
      <c r="M29" s="6">
        <f t="shared" si="1"/>
        <v>1000</v>
      </c>
    </row>
    <row r="30" spans="1:13" ht="15">
      <c r="A30" s="13"/>
      <c r="B30" s="2">
        <v>3291</v>
      </c>
      <c r="C30" s="10" t="s">
        <v>3</v>
      </c>
      <c r="D30" s="6"/>
      <c r="E30" s="6"/>
      <c r="F30" s="6">
        <v>68000</v>
      </c>
      <c r="G30" s="6"/>
      <c r="H30" s="19">
        <f t="shared" si="0"/>
        <v>68000</v>
      </c>
      <c r="I30" s="6"/>
      <c r="J30" s="6"/>
      <c r="K30" s="6"/>
      <c r="L30" s="6"/>
      <c r="M30" s="6">
        <f t="shared" si="1"/>
        <v>68000</v>
      </c>
    </row>
    <row r="31" spans="1:13" ht="15">
      <c r="A31" s="13"/>
      <c r="B31" s="2">
        <v>3292</v>
      </c>
      <c r="C31" s="10"/>
      <c r="D31" s="6"/>
      <c r="E31" s="6"/>
      <c r="F31" s="6">
        <v>20000</v>
      </c>
      <c r="G31" s="6"/>
      <c r="H31" s="19">
        <f t="shared" si="0"/>
        <v>20000</v>
      </c>
      <c r="I31" s="6"/>
      <c r="J31" s="6"/>
      <c r="K31" s="6"/>
      <c r="L31" s="6"/>
      <c r="M31" s="6">
        <f t="shared" si="1"/>
        <v>20000</v>
      </c>
    </row>
    <row r="32" spans="1:13" ht="15">
      <c r="A32" s="13"/>
      <c r="B32" s="2">
        <v>3293</v>
      </c>
      <c r="C32" s="10" t="s">
        <v>3</v>
      </c>
      <c r="D32" s="6"/>
      <c r="E32" s="6"/>
      <c r="F32" s="6">
        <v>4000</v>
      </c>
      <c r="G32" s="6"/>
      <c r="H32" s="19">
        <f t="shared" si="0"/>
        <v>4000</v>
      </c>
      <c r="I32" s="6"/>
      <c r="J32" s="6"/>
      <c r="K32" s="6"/>
      <c r="L32" s="6"/>
      <c r="M32" s="6">
        <f t="shared" si="1"/>
        <v>4000</v>
      </c>
    </row>
    <row r="33" spans="1:13" ht="15">
      <c r="A33" s="13"/>
      <c r="B33" s="2">
        <v>3294</v>
      </c>
      <c r="C33" s="10" t="s">
        <v>3</v>
      </c>
      <c r="D33" s="6"/>
      <c r="E33" s="6"/>
      <c r="F33" s="6">
        <v>24000</v>
      </c>
      <c r="G33" s="6"/>
      <c r="H33" s="19">
        <f t="shared" si="0"/>
        <v>24000</v>
      </c>
      <c r="I33" s="6"/>
      <c r="J33" s="6"/>
      <c r="K33" s="6"/>
      <c r="L33" s="6"/>
      <c r="M33" s="6">
        <f t="shared" si="1"/>
        <v>24000</v>
      </c>
    </row>
    <row r="34" spans="1:13" ht="15">
      <c r="A34" s="13"/>
      <c r="B34" s="2">
        <v>3295</v>
      </c>
      <c r="C34" s="10" t="s">
        <v>3</v>
      </c>
      <c r="D34" s="6"/>
      <c r="E34" s="6"/>
      <c r="F34" s="6">
        <v>20000</v>
      </c>
      <c r="G34" s="6"/>
      <c r="H34" s="19">
        <f t="shared" si="0"/>
        <v>20000</v>
      </c>
      <c r="I34" s="6"/>
      <c r="J34" s="6"/>
      <c r="K34" s="6"/>
      <c r="L34" s="6"/>
      <c r="M34" s="6">
        <f t="shared" si="1"/>
        <v>20000</v>
      </c>
    </row>
    <row r="35" spans="1:13" ht="15">
      <c r="A35" s="13"/>
      <c r="B35" s="2">
        <v>3299</v>
      </c>
      <c r="C35" s="10" t="s">
        <v>3</v>
      </c>
      <c r="D35" s="6"/>
      <c r="E35" s="6"/>
      <c r="F35" s="6">
        <v>0</v>
      </c>
      <c r="G35" s="6"/>
      <c r="H35" s="19">
        <f t="shared" si="0"/>
        <v>0</v>
      </c>
      <c r="I35" s="6"/>
      <c r="J35" s="6"/>
      <c r="K35" s="6"/>
      <c r="L35" s="6"/>
      <c r="M35" s="6">
        <f t="shared" si="1"/>
        <v>0</v>
      </c>
    </row>
    <row r="36" spans="1:13" ht="15">
      <c r="A36" s="13"/>
      <c r="B36" s="2">
        <v>3431</v>
      </c>
      <c r="C36" s="10" t="s">
        <v>3</v>
      </c>
      <c r="D36" s="6"/>
      <c r="E36" s="6"/>
      <c r="F36" s="6">
        <v>47000</v>
      </c>
      <c r="G36" s="6"/>
      <c r="H36" s="19">
        <f t="shared" si="0"/>
        <v>47000</v>
      </c>
      <c r="I36" s="6"/>
      <c r="J36" s="6"/>
      <c r="K36" s="6"/>
      <c r="L36" s="6"/>
      <c r="M36" s="6">
        <f t="shared" si="1"/>
        <v>47000</v>
      </c>
    </row>
    <row r="37" spans="1:13" ht="15">
      <c r="A37" s="13"/>
      <c r="B37" s="2">
        <v>3433</v>
      </c>
      <c r="C37" s="10" t="s">
        <v>3</v>
      </c>
      <c r="D37" s="6"/>
      <c r="E37" s="6"/>
      <c r="F37" s="6">
        <v>6000</v>
      </c>
      <c r="G37" s="6"/>
      <c r="H37" s="19">
        <f t="shared" si="0"/>
        <v>6000</v>
      </c>
      <c r="I37" s="6"/>
      <c r="J37" s="6"/>
      <c r="K37" s="6"/>
      <c r="L37" s="6"/>
      <c r="M37" s="6">
        <f t="shared" si="1"/>
        <v>6000</v>
      </c>
    </row>
    <row r="38" spans="1:13" ht="15">
      <c r="A38" s="13"/>
      <c r="B38" s="2">
        <v>3721</v>
      </c>
      <c r="C38" s="10" t="s">
        <v>3</v>
      </c>
      <c r="D38" s="6"/>
      <c r="E38" s="6"/>
      <c r="F38" s="6">
        <v>22000</v>
      </c>
      <c r="G38" s="6"/>
      <c r="H38" s="19">
        <f t="shared" si="0"/>
        <v>22000</v>
      </c>
      <c r="I38" s="6"/>
      <c r="J38" s="6"/>
      <c r="K38" s="6"/>
      <c r="L38" s="6"/>
      <c r="M38" s="6">
        <f t="shared" si="1"/>
        <v>22000</v>
      </c>
    </row>
    <row r="39" spans="1:13" ht="15">
      <c r="A39" s="13"/>
      <c r="B39" s="2">
        <v>3831</v>
      </c>
      <c r="C39" s="10" t="s">
        <v>3</v>
      </c>
      <c r="D39" s="6"/>
      <c r="E39" s="6"/>
      <c r="F39" s="6">
        <v>0</v>
      </c>
      <c r="G39" s="6"/>
      <c r="H39" s="19">
        <f t="shared" si="0"/>
        <v>0</v>
      </c>
      <c r="I39" s="6"/>
      <c r="J39" s="6"/>
      <c r="K39" s="6"/>
      <c r="L39" s="6"/>
      <c r="M39" s="6">
        <f t="shared" si="1"/>
        <v>0</v>
      </c>
    </row>
    <row r="40" spans="1:13" ht="15">
      <c r="A40" s="13"/>
      <c r="B40" s="2">
        <v>3834</v>
      </c>
      <c r="C40" s="10" t="s">
        <v>3</v>
      </c>
      <c r="D40" s="6"/>
      <c r="E40" s="6"/>
      <c r="F40" s="6">
        <v>0</v>
      </c>
      <c r="G40" s="6"/>
      <c r="H40" s="19">
        <f t="shared" si="0"/>
        <v>0</v>
      </c>
      <c r="I40" s="6"/>
      <c r="J40" s="6"/>
      <c r="K40" s="6"/>
      <c r="L40" s="6"/>
      <c r="M40" s="6">
        <f t="shared" si="1"/>
        <v>0</v>
      </c>
    </row>
    <row r="41" spans="1:13" ht="15">
      <c r="A41" s="13"/>
      <c r="B41" s="2">
        <v>4212</v>
      </c>
      <c r="C41" s="17"/>
      <c r="D41" s="6"/>
      <c r="E41" s="6"/>
      <c r="F41" s="6"/>
      <c r="G41" s="6"/>
      <c r="H41" s="19">
        <f t="shared" si="0"/>
        <v>0</v>
      </c>
      <c r="I41" s="6"/>
      <c r="J41" s="6"/>
      <c r="K41" s="6"/>
      <c r="L41" s="6"/>
      <c r="M41" s="6">
        <f t="shared" si="1"/>
        <v>0</v>
      </c>
    </row>
    <row r="42" spans="1:13" ht="15">
      <c r="A42" s="13"/>
      <c r="B42" s="2">
        <v>4221</v>
      </c>
      <c r="C42" s="17"/>
      <c r="D42" s="6"/>
      <c r="E42" s="6"/>
      <c r="F42" s="6"/>
      <c r="G42" s="6"/>
      <c r="H42" s="19">
        <f t="shared" si="0"/>
        <v>0</v>
      </c>
      <c r="I42" s="6"/>
      <c r="J42" s="6"/>
      <c r="K42" s="6"/>
      <c r="L42" s="6"/>
      <c r="M42" s="6">
        <f t="shared" si="1"/>
        <v>0</v>
      </c>
    </row>
    <row r="43" spans="1:13" ht="15">
      <c r="A43" s="13"/>
      <c r="B43" s="2">
        <v>4223</v>
      </c>
      <c r="C43" s="17"/>
      <c r="D43" s="6"/>
      <c r="E43" s="6"/>
      <c r="F43" s="6"/>
      <c r="G43" s="6"/>
      <c r="H43" s="19">
        <f t="shared" si="0"/>
        <v>0</v>
      </c>
      <c r="I43" s="6"/>
      <c r="J43" s="6"/>
      <c r="K43" s="6"/>
      <c r="L43" s="6"/>
      <c r="M43" s="6">
        <f t="shared" si="1"/>
        <v>0</v>
      </c>
    </row>
    <row r="44" spans="1:13" ht="15">
      <c r="A44" s="13"/>
      <c r="B44" s="2">
        <v>4224</v>
      </c>
      <c r="C44" s="17"/>
      <c r="D44" s="6">
        <v>412000</v>
      </c>
      <c r="E44" s="6"/>
      <c r="F44" s="6"/>
      <c r="G44" s="6"/>
      <c r="H44" s="19">
        <f t="shared" si="0"/>
        <v>0</v>
      </c>
      <c r="I44" s="6"/>
      <c r="J44" s="6"/>
      <c r="K44" s="6"/>
      <c r="L44" s="6"/>
      <c r="M44" s="6">
        <f t="shared" si="1"/>
        <v>412000</v>
      </c>
    </row>
    <row r="45" spans="1:13" ht="15">
      <c r="A45" s="13"/>
      <c r="B45" s="2">
        <v>4225</v>
      </c>
      <c r="C45" s="17"/>
      <c r="D45" s="6"/>
      <c r="E45" s="6"/>
      <c r="F45" s="6"/>
      <c r="G45" s="6"/>
      <c r="H45" s="19">
        <f t="shared" si="0"/>
        <v>0</v>
      </c>
      <c r="I45" s="6"/>
      <c r="J45" s="6"/>
      <c r="K45" s="6"/>
      <c r="L45" s="6"/>
      <c r="M45" s="6">
        <f t="shared" si="1"/>
        <v>0</v>
      </c>
    </row>
    <row r="46" spans="1:13" ht="15">
      <c r="A46" s="23" t="s">
        <v>2</v>
      </c>
      <c r="B46" s="24"/>
      <c r="C46" s="9"/>
      <c r="D46" s="18">
        <f aca="true" t="shared" si="2" ref="D46:M46">SUM(D7:D45)</f>
        <v>1212000</v>
      </c>
      <c r="E46" s="18">
        <f t="shared" si="2"/>
        <v>0</v>
      </c>
      <c r="F46" s="18">
        <f t="shared" si="2"/>
        <v>44292300</v>
      </c>
      <c r="G46" s="18">
        <f t="shared" si="2"/>
        <v>6635700</v>
      </c>
      <c r="H46" s="18"/>
      <c r="I46" s="18">
        <f t="shared" si="2"/>
        <v>0</v>
      </c>
      <c r="J46" s="18">
        <f t="shared" si="2"/>
        <v>0</v>
      </c>
      <c r="K46" s="18">
        <f t="shared" si="2"/>
        <v>0</v>
      </c>
      <c r="L46" s="18">
        <f t="shared" si="2"/>
        <v>10000</v>
      </c>
      <c r="M46" s="18">
        <f t="shared" si="2"/>
        <v>52150000</v>
      </c>
    </row>
    <row r="47" spans="1:13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</sheetData>
  <sheetProtection/>
  <mergeCells count="4">
    <mergeCell ref="A47:M47"/>
    <mergeCell ref="A3:C3"/>
    <mergeCell ref="A5:B5"/>
    <mergeCell ref="A46:B46"/>
  </mergeCells>
  <printOptions/>
  <pageMargins left="0.11811023622047245" right="0" top="0.35433070866141736" bottom="0.1574803149606299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61"/>
  <sheetViews>
    <sheetView zoomScalePageLayoutView="0" workbookViewId="0" topLeftCell="A49">
      <selection activeCell="G54" sqref="G54"/>
    </sheetView>
  </sheetViews>
  <sheetFormatPr defaultColWidth="9.140625" defaultRowHeight="15"/>
  <sheetData>
    <row r="3" ht="15">
      <c r="B3" s="14"/>
    </row>
    <row r="4" ht="15">
      <c r="B4" s="14" t="s">
        <v>5</v>
      </c>
    </row>
    <row r="5" ht="15">
      <c r="B5" s="15"/>
    </row>
    <row r="6" ht="15">
      <c r="B6" s="15"/>
    </row>
    <row r="7" ht="15">
      <c r="B7" s="14" t="s">
        <v>6</v>
      </c>
    </row>
    <row r="8" ht="15">
      <c r="B8" s="15"/>
    </row>
    <row r="9" ht="15">
      <c r="B9" s="15" t="s">
        <v>7</v>
      </c>
    </row>
    <row r="10" ht="15">
      <c r="B10" s="15" t="s">
        <v>8</v>
      </c>
    </row>
    <row r="11" ht="15">
      <c r="B11" s="15" t="s">
        <v>9</v>
      </c>
    </row>
    <row r="12" ht="15">
      <c r="B12" s="15"/>
    </row>
    <row r="13" ht="15">
      <c r="B13" s="14" t="s">
        <v>10</v>
      </c>
    </row>
    <row r="14" ht="15">
      <c r="B14" s="15"/>
    </row>
    <row r="15" ht="15">
      <c r="B15" s="15" t="s">
        <v>11</v>
      </c>
    </row>
    <row r="16" ht="15">
      <c r="B16" s="15" t="s">
        <v>12</v>
      </c>
    </row>
    <row r="17" ht="15">
      <c r="B17" s="15"/>
    </row>
    <row r="18" ht="15">
      <c r="B18" s="14" t="s">
        <v>13</v>
      </c>
    </row>
    <row r="19" ht="15">
      <c r="B19" s="15"/>
    </row>
    <row r="20" ht="15">
      <c r="B20" s="15" t="s">
        <v>14</v>
      </c>
    </row>
    <row r="21" ht="15">
      <c r="B21" s="15"/>
    </row>
    <row r="22" ht="15">
      <c r="B22" s="14" t="s">
        <v>15</v>
      </c>
    </row>
    <row r="23" ht="15">
      <c r="B23" s="15"/>
    </row>
    <row r="24" ht="15">
      <c r="B24" s="15" t="s">
        <v>16</v>
      </c>
    </row>
    <row r="25" ht="15">
      <c r="B25" s="15" t="s">
        <v>17</v>
      </c>
    </row>
    <row r="26" ht="15">
      <c r="B26" s="15" t="s">
        <v>18</v>
      </c>
    </row>
    <row r="27" ht="15">
      <c r="B27" s="15"/>
    </row>
    <row r="28" ht="15">
      <c r="B28" s="14" t="s">
        <v>19</v>
      </c>
    </row>
    <row r="29" ht="15">
      <c r="B29" s="15"/>
    </row>
    <row r="30" ht="15">
      <c r="B30" s="15" t="s">
        <v>20</v>
      </c>
    </row>
    <row r="31" ht="15">
      <c r="B31" s="15" t="s">
        <v>21</v>
      </c>
    </row>
    <row r="32" ht="15">
      <c r="B32" s="15" t="s">
        <v>22</v>
      </c>
    </row>
    <row r="33" ht="15">
      <c r="B33" s="15" t="s">
        <v>23</v>
      </c>
    </row>
    <row r="34" ht="15">
      <c r="B34" s="15" t="s">
        <v>24</v>
      </c>
    </row>
    <row r="35" spans="2:3" ht="15">
      <c r="B35" s="15" t="s">
        <v>25</v>
      </c>
      <c r="C35" s="15" t="s">
        <v>26</v>
      </c>
    </row>
    <row r="36" ht="15">
      <c r="C36" s="15" t="s">
        <v>27</v>
      </c>
    </row>
    <row r="37" ht="15">
      <c r="B37" s="15" t="s">
        <v>28</v>
      </c>
    </row>
    <row r="38" spans="2:3" ht="15">
      <c r="B38" s="15" t="s">
        <v>25</v>
      </c>
      <c r="C38" s="15" t="s">
        <v>29</v>
      </c>
    </row>
    <row r="39" spans="2:3" ht="15">
      <c r="B39" s="15" t="s">
        <v>25</v>
      </c>
      <c r="C39" s="15" t="s">
        <v>30</v>
      </c>
    </row>
    <row r="40" spans="2:3" ht="15">
      <c r="B40" s="15" t="s">
        <v>25</v>
      </c>
      <c r="C40" s="15" t="s">
        <v>31</v>
      </c>
    </row>
    <row r="41" ht="15">
      <c r="C41" s="15" t="s">
        <v>32</v>
      </c>
    </row>
    <row r="42" ht="15">
      <c r="C42" s="15" t="s">
        <v>33</v>
      </c>
    </row>
    <row r="43" ht="15">
      <c r="B43" s="15" t="s">
        <v>34</v>
      </c>
    </row>
    <row r="44" spans="2:3" ht="15">
      <c r="B44" s="15" t="s">
        <v>35</v>
      </c>
      <c r="C44" s="15" t="s">
        <v>36</v>
      </c>
    </row>
    <row r="45" ht="15">
      <c r="C45" s="15" t="s">
        <v>37</v>
      </c>
    </row>
    <row r="46" ht="15">
      <c r="C46" s="15" t="s">
        <v>38</v>
      </c>
    </row>
    <row r="47" ht="15">
      <c r="B47" s="15"/>
    </row>
    <row r="48" ht="15">
      <c r="B48" s="14" t="s">
        <v>39</v>
      </c>
    </row>
    <row r="49" ht="15">
      <c r="B49" s="15"/>
    </row>
    <row r="50" ht="15">
      <c r="B50" s="16" t="s">
        <v>40</v>
      </c>
    </row>
    <row r="51" ht="15">
      <c r="B51" s="16" t="s">
        <v>41</v>
      </c>
    </row>
    <row r="52" ht="15">
      <c r="B52" s="15"/>
    </row>
    <row r="53" ht="15">
      <c r="B53" s="14" t="s">
        <v>42</v>
      </c>
    </row>
    <row r="54" ht="15">
      <c r="B54" s="15" t="s">
        <v>43</v>
      </c>
    </row>
    <row r="55" ht="15">
      <c r="B55" s="15"/>
    </row>
    <row r="56" ht="15">
      <c r="B56" s="14" t="s">
        <v>44</v>
      </c>
    </row>
    <row r="57" ht="15">
      <c r="B57" s="15"/>
    </row>
    <row r="58" ht="15">
      <c r="B58" s="16" t="s">
        <v>45</v>
      </c>
    </row>
    <row r="59" ht="15">
      <c r="B59" s="16" t="s">
        <v>46</v>
      </c>
    </row>
    <row r="60" ht="15">
      <c r="B60" s="16" t="s">
        <v>47</v>
      </c>
    </row>
    <row r="61" ht="15">
      <c r="B61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Buhin</dc:creator>
  <cp:keywords/>
  <dc:description/>
  <cp:lastModifiedBy>raul</cp:lastModifiedBy>
  <cp:lastPrinted>2016-02-09T09:26:30Z</cp:lastPrinted>
  <dcterms:created xsi:type="dcterms:W3CDTF">2014-11-10T07:20:05Z</dcterms:created>
  <dcterms:modified xsi:type="dcterms:W3CDTF">2017-12-22T09:01:45Z</dcterms:modified>
  <cp:category/>
  <cp:version/>
  <cp:contentType/>
  <cp:contentStatus/>
</cp:coreProperties>
</file>